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lomeketabi/Desktop/Stage AHCESR/"/>
    </mc:Choice>
  </mc:AlternateContent>
  <xr:revisionPtr revIDLastSave="0" documentId="13_ncr:1_{4227E724-3274-F94C-A281-12D8EED4F246}" xr6:coauthVersionLast="45" xr6:coauthVersionMax="45" xr10:uidLastSave="{00000000-0000-0000-0000-000000000000}"/>
  <bookViews>
    <workbookView xWindow="0" yWindow="460" windowWidth="28800" windowHeight="16060" tabRatio="500" xr2:uid="{00000000-000D-0000-FFFF-FFFF00000000}"/>
  </bookViews>
  <sheets>
    <sheet name="Feuil1" sheetId="1" r:id="rId1"/>
    <sheet name="Feuil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0" i="1" l="1"/>
  <c r="F859" i="1" l="1"/>
  <c r="F792" i="1"/>
  <c r="F721" i="1"/>
  <c r="F708" i="1"/>
  <c r="F635" i="1"/>
  <c r="F602" i="1"/>
  <c r="F556" i="1"/>
  <c r="F540" i="1"/>
  <c r="F504" i="1"/>
  <c r="F446" i="1"/>
  <c r="F273" i="1"/>
  <c r="F244" i="1"/>
  <c r="F223" i="1"/>
  <c r="F202" i="1"/>
  <c r="F193" i="1"/>
  <c r="F187" i="1"/>
  <c r="F179" i="1"/>
  <c r="F136" i="1"/>
  <c r="F119" i="1"/>
  <c r="F118" i="1"/>
  <c r="F106" i="1"/>
  <c r="F38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571" authorId="0" shapeId="0" xr:uid="{00000000-0006-0000-0000-000006000000}">
      <text>
        <r>
          <rPr>
            <sz val="12"/>
            <color rgb="FF000000"/>
            <rFont val="Calibri"/>
            <family val="2"/>
          </rPr>
          <t>Le participant a mis à jour cette valeur.</t>
        </r>
      </text>
    </comment>
  </commentList>
</comments>
</file>

<file path=xl/sharedStrings.xml><?xml version="1.0" encoding="utf-8"?>
<sst xmlns="http://schemas.openxmlformats.org/spreadsheetml/2006/main" count="8480" uniqueCount="3167">
  <si>
    <t>Nom</t>
  </si>
  <si>
    <t>Thomas</t>
  </si>
  <si>
    <t>Prénom</t>
  </si>
  <si>
    <t>Grade</t>
  </si>
  <si>
    <t>Institution</t>
  </si>
  <si>
    <t>Centre de recherche</t>
  </si>
  <si>
    <t>Page personnelle sur site Internet institutionnel</t>
  </si>
  <si>
    <t>Lien vers site personnel</t>
  </si>
  <si>
    <t>Périodes</t>
  </si>
  <si>
    <t>CC</t>
  </si>
  <si>
    <t>Espaces</t>
  </si>
  <si>
    <t>Thèmes</t>
  </si>
  <si>
    <t>ABECASSIS</t>
  </si>
  <si>
    <t>Frédéric</t>
  </si>
  <si>
    <t>MCF</t>
  </si>
  <si>
    <t>ENS de Lyon</t>
  </si>
  <si>
    <t>LARHRA UMR 5190</t>
  </si>
  <si>
    <t>France</t>
  </si>
  <si>
    <t>Université de Versailles Saint-Quentin-en-Yvelines</t>
  </si>
  <si>
    <t xml:space="preserve">http://larhra.ish-lyon.cnrs.fr/membre/53 </t>
  </si>
  <si>
    <t>Centre d'histoire sociale du XXe siècle - UMR 8058</t>
  </si>
  <si>
    <t>1914-1945, 1945-1975</t>
  </si>
  <si>
    <t>ABOUT</t>
  </si>
  <si>
    <t>Ilsen</t>
  </si>
  <si>
    <t>CR</t>
  </si>
  <si>
    <t>CNRS</t>
  </si>
  <si>
    <t>Centre Georg Simmel</t>
  </si>
  <si>
    <t>Karine</t>
  </si>
  <si>
    <t>1870-1914, 1914-1945</t>
  </si>
  <si>
    <t>AGLAN</t>
  </si>
  <si>
    <t>Alya</t>
  </si>
  <si>
    <t>PR</t>
  </si>
  <si>
    <t>SIRICE - UMR 8138</t>
  </si>
  <si>
    <t>REBOLLEDO-DHUIN</t>
  </si>
  <si>
    <t>Viera</t>
  </si>
  <si>
    <t>Clément</t>
  </si>
  <si>
    <t>MAURICE</t>
  </si>
  <si>
    <t>Paul</t>
  </si>
  <si>
    <t>LOPEZ</t>
  </si>
  <si>
    <t>Laurent</t>
  </si>
  <si>
    <t>PRAG</t>
  </si>
  <si>
    <t>Sébastien</t>
  </si>
  <si>
    <t>IEP Paris</t>
  </si>
  <si>
    <t>LE QUANG</t>
  </si>
  <si>
    <t>Grégoire</t>
  </si>
  <si>
    <t>ATER</t>
  </si>
  <si>
    <t>Université Paris 8</t>
  </si>
  <si>
    <t>JUAN</t>
  </si>
  <si>
    <t>Myriam</t>
  </si>
  <si>
    <t>Dunja</t>
  </si>
  <si>
    <t>Yannick</t>
  </si>
  <si>
    <t>Matthieu</t>
  </si>
  <si>
    <t>1914-1945</t>
  </si>
  <si>
    <t>ALBERT</t>
  </si>
  <si>
    <t>Anaïs</t>
  </si>
  <si>
    <t>Université de Poitiers</t>
  </si>
  <si>
    <t>CRAPE</t>
  </si>
  <si>
    <t>BECKER</t>
  </si>
  <si>
    <t>FARCY</t>
  </si>
  <si>
    <t>Jean-Claude</t>
  </si>
  <si>
    <t>Centre d'histoire du XIXe s - EA 3550</t>
  </si>
  <si>
    <t>AMALVI</t>
  </si>
  <si>
    <t>Christian</t>
  </si>
  <si>
    <t>Université Paul-Valéry - Montpellier 3</t>
  </si>
  <si>
    <t>CRISES</t>
  </si>
  <si>
    <t>AMBROISE-RENDU</t>
  </si>
  <si>
    <t>Anne-Claude</t>
  </si>
  <si>
    <t>CHCSC</t>
  </si>
  <si>
    <t>1815-1848, 1848-1870, 1870-1914, 1914-1945, 1945-1975, 1975-présent</t>
  </si>
  <si>
    <t>AMERICI</t>
  </si>
  <si>
    <t>Laurence</t>
  </si>
  <si>
    <t>TELEMME - UMR 7303</t>
  </si>
  <si>
    <t>http://telemme.mmsh.univ-aix.fr/membres/Laurence_Américi</t>
  </si>
  <si>
    <t>1815-1848, 1848-1870, 1870-1914</t>
  </si>
  <si>
    <t>ANCEAU</t>
  </si>
  <si>
    <t>Eric</t>
  </si>
  <si>
    <t>MCF HDR</t>
  </si>
  <si>
    <t>Centre d'histoire du XIXe s - EA 3550 - Labex EHNE</t>
  </si>
  <si>
    <t>http://www.paris-sorbonne.fr/article/anceau-eric</t>
  </si>
  <si>
    <t>1789-1815, 1815-1848, 1848-1870, 1870-1914, 1914-1945, 1945-1975, 1975-présent</t>
  </si>
  <si>
    <t>France, autre Europe occidentale</t>
  </si>
  <si>
    <t>ANDERSSON</t>
  </si>
  <si>
    <t>Jenny</t>
  </si>
  <si>
    <t>DR</t>
  </si>
  <si>
    <t>CEE</t>
  </si>
  <si>
    <t>http://www.sciencespo.fr/centre-etudes-europeennes/fr/chercheur/jenny-andersson</t>
  </si>
  <si>
    <t>1945-1975, 1975-présent</t>
  </si>
  <si>
    <t>Scandinavie</t>
  </si>
  <si>
    <t>ANDRIEU</t>
  </si>
  <si>
    <t>Claire</t>
  </si>
  <si>
    <t>CHSP</t>
  </si>
  <si>
    <t>http://chsp.sciences-po.fr/chercheur-permanent/andrieu</t>
  </si>
  <si>
    <t>ANDURAIN (d')</t>
  </si>
  <si>
    <t>Julie</t>
  </si>
  <si>
    <t>Centre Roland Mousnier</t>
  </si>
  <si>
    <t>APRILE</t>
  </si>
  <si>
    <t>Sylvie</t>
  </si>
  <si>
    <t>IRHiS - UMR 8529</t>
  </si>
  <si>
    <t>1815-1848, 1848-1870</t>
  </si>
  <si>
    <t>France, Royaume-Uni</t>
  </si>
  <si>
    <t>ARBOIT</t>
  </si>
  <si>
    <t>Gérald</t>
  </si>
  <si>
    <t>Centre français de recherche sur le renseignement</t>
  </si>
  <si>
    <t>ARCHAMBAULT</t>
  </si>
  <si>
    <t>Fabien</t>
  </si>
  <si>
    <t>Université de Limoges</t>
  </si>
  <si>
    <t>CRIHAM EA 4270</t>
  </si>
  <si>
    <t>ARNAL</t>
  </si>
  <si>
    <t>Thierry</t>
  </si>
  <si>
    <t>MC-STAPS</t>
  </si>
  <si>
    <t>UVHC (Université de Valenciennes)</t>
  </si>
  <si>
    <t>CALHISTE</t>
  </si>
  <si>
    <t xml:space="preserve">www.univ-valenciennes.fr/calhiste/membres </t>
  </si>
  <si>
    <t>ARNAUD</t>
  </si>
  <si>
    <t>Jean-Luc</t>
  </si>
  <si>
    <t>http://telemme.mmsh.univ-aix.fr/membres/Jean-Luc_Arnaud</t>
  </si>
  <si>
    <t>ARROUA</t>
  </si>
  <si>
    <t>Yaniv</t>
  </si>
  <si>
    <t>Doctorant contractuel</t>
  </si>
  <si>
    <t>ARTIERES</t>
  </si>
  <si>
    <t>Philippe</t>
  </si>
  <si>
    <t>IIAC</t>
  </si>
  <si>
    <t>ASSEO</t>
  </si>
  <si>
    <t>Henriette</t>
  </si>
  <si>
    <t>EHESS</t>
  </si>
  <si>
    <t xml:space="preserve">GEHM
</t>
  </si>
  <si>
    <t>http://gehm.ehess.fr/index.php?3050</t>
  </si>
  <si>
    <t>ASTAFIEVA</t>
  </si>
  <si>
    <t>Elena</t>
  </si>
  <si>
    <t>CERCEC</t>
  </si>
  <si>
    <t>ATLAN</t>
  </si>
  <si>
    <t>Catherine</t>
  </si>
  <si>
    <t>IMAF</t>
  </si>
  <si>
    <t>http://imaf.cnrs.fr/spip.php?article62</t>
  </si>
  <si>
    <t>ATTAL</t>
  </si>
  <si>
    <t>AUBRUN</t>
  </si>
  <si>
    <t>Juliette</t>
  </si>
  <si>
    <t>Centre d'histoire culturelle des sociétés contemporaines, EA2448</t>
  </si>
  <si>
    <t>http://www.chcsc.uvsq.fr/centre-d-histoire-culturelle-des-societes-contemporaines/langue-fr/l-equipe/membres-statutaires/enseignants-chercheurs-statutaires/mme-aubrun-juliette-84608.kjsp?RH=1295347720272</t>
  </si>
  <si>
    <t>AUCANTE</t>
  </si>
  <si>
    <t>Yohann</t>
  </si>
  <si>
    <t xml:space="preserve">CESPRA
</t>
  </si>
  <si>
    <t>http://cespra.ehess.fr/index.php?1532</t>
  </si>
  <si>
    <t>AUDIGIER</t>
  </si>
  <si>
    <t>François</t>
  </si>
  <si>
    <t>Université de Lorraine</t>
  </si>
  <si>
    <t>CRULH</t>
  </si>
  <si>
    <t>http://crulh.univ-lorraine.fr/contentId=8525</t>
  </si>
  <si>
    <t>AUDOIN-ROUZEAU</t>
  </si>
  <si>
    <t>Stéphane</t>
  </si>
  <si>
    <t>DE</t>
  </si>
  <si>
    <t>http://cespra.ehess.fr/index.php?2146</t>
  </si>
  <si>
    <t>AVON</t>
  </si>
  <si>
    <t>Dominique</t>
  </si>
  <si>
    <t>CERHIO</t>
  </si>
  <si>
    <t>1870-1914, 1914-1945, 1945-1975, 1975-présent</t>
  </si>
  <si>
    <t>AWENENGO-DALBERTO</t>
  </si>
  <si>
    <t>Séverine</t>
  </si>
  <si>
    <t>http://imaf.cnrs.fr/spip.php?article93</t>
  </si>
  <si>
    <t>AYMES</t>
  </si>
  <si>
    <t>Marc</t>
  </si>
  <si>
    <t>CETOBAC</t>
  </si>
  <si>
    <t>BABY</t>
  </si>
  <si>
    <t>Sophie</t>
  </si>
  <si>
    <t>Université de Bourgogne</t>
  </si>
  <si>
    <t>Centre Georges Chevrier, UMR 7366</t>
  </si>
  <si>
    <t>http://tristan.u-bourgogne.fr/CGC/chercheurs/Baby/Sophie_Baby.html</t>
  </si>
  <si>
    <t>https://u-bourgogne.academia.edu/SophieBaby</t>
  </si>
  <si>
    <t>Espagne</t>
  </si>
  <si>
    <t>BACKOUCHE</t>
  </si>
  <si>
    <t>Isabelle</t>
  </si>
  <si>
    <t>CRH</t>
  </si>
  <si>
    <t>http://crh.ehess.fr/index.php?99</t>
  </si>
  <si>
    <t>BADALASSI</t>
  </si>
  <si>
    <t>Nicolas</t>
  </si>
  <si>
    <t>Université de Bretagne-Sud</t>
  </si>
  <si>
    <t>BADEL</t>
  </si>
  <si>
    <t>Relations internationales</t>
  </si>
  <si>
    <t>BADIER</t>
  </si>
  <si>
    <t>Walter</t>
  </si>
  <si>
    <t>Enseignant</t>
  </si>
  <si>
    <t>ESPE Centre Val de Loire</t>
  </si>
  <si>
    <t>Polen, équipe CEPOC</t>
  </si>
  <si>
    <t>1870-1914</t>
  </si>
  <si>
    <t>BALDASSERONI</t>
  </si>
  <si>
    <t>Louis</t>
  </si>
  <si>
    <t>Doctorant</t>
  </si>
  <si>
    <t>Analyse comparée des Pouvoirs (ACP) - EA 3350</t>
  </si>
  <si>
    <t>1870-1914, 1914-1945, 1945-1975</t>
  </si>
  <si>
    <t>BALLARIN</t>
  </si>
  <si>
    <t>Marie-Pierre</t>
  </si>
  <si>
    <t>IRD</t>
  </si>
  <si>
    <t>URMIS</t>
  </si>
  <si>
    <t>Afrique subsaharienne</t>
  </si>
  <si>
    <t>Migrations</t>
  </si>
  <si>
    <t>BALU</t>
  </si>
  <si>
    <t>Raphaële</t>
  </si>
  <si>
    <t>Université de Caen-Normandie</t>
  </si>
  <si>
    <t>Centre de Recherche d'Histoire Quantitative, UMR 6583 (CNRS/UCN)</t>
  </si>
  <si>
    <t>Guerre/armées</t>
  </si>
  <si>
    <t>BANTIGNY</t>
  </si>
  <si>
    <t>Ludivine</t>
  </si>
  <si>
    <t>Université de Rouen</t>
  </si>
  <si>
    <t>GRHIS</t>
  </si>
  <si>
    <t>http://grhis.univ-rouen.fr/grhis/?page_id=362</t>
  </si>
  <si>
    <t>BARATAY</t>
  </si>
  <si>
    <t>Université Jean Moulin Lyon 3</t>
  </si>
  <si>
    <t>http://larhra.ish-lyon.cnrs.fr/membre/61</t>
  </si>
  <si>
    <t>https://sites.google.com/site/ericbaratay/home</t>
  </si>
  <si>
    <t>Europe</t>
  </si>
  <si>
    <t>BARD</t>
  </si>
  <si>
    <t>Christine</t>
  </si>
  <si>
    <t>Université d'Angers</t>
  </si>
  <si>
    <t>BARILLE</t>
  </si>
  <si>
    <t>BARJOT</t>
  </si>
  <si>
    <t>http://www.centrerolandmousnier.fr/membres-titulaires/</t>
  </si>
  <si>
    <t>BARREYRE</t>
  </si>
  <si>
    <t>CENA - Mondes Américains UMR 8168</t>
  </si>
  <si>
    <t>http://cena.ehess.fr/index.php?193</t>
  </si>
  <si>
    <t>BARRIERE</t>
  </si>
  <si>
    <t>Jean-Paul</t>
  </si>
  <si>
    <t>Université de Franche-Comté</t>
  </si>
  <si>
    <t>1848-1870</t>
  </si>
  <si>
    <t>BARTHELEMY</t>
  </si>
  <si>
    <t>Pascale</t>
  </si>
  <si>
    <t>http://larhra.ish-lyon.cnrs.fr/membre/68</t>
  </si>
  <si>
    <t>1945-1975</t>
  </si>
  <si>
    <t>BARTOLOMEI</t>
  </si>
  <si>
    <t>Arnaud</t>
  </si>
  <si>
    <t>CMMC</t>
  </si>
  <si>
    <t>http://cmmc-nice.fr/membres/arnaud-bartolomei-2/</t>
  </si>
  <si>
    <t>1789-1815</t>
  </si>
  <si>
    <t>Économie/entreprises</t>
  </si>
  <si>
    <t>BARUCH</t>
  </si>
  <si>
    <t>Marc Olivier</t>
  </si>
  <si>
    <t>http://gehm.ehess.fr/index.php?2958</t>
  </si>
  <si>
    <t>BASSET</t>
  </si>
  <si>
    <t>Université Grenoble-Alpes</t>
  </si>
  <si>
    <t>http://larhra.ish-lyon.cnrs.fr/membre/69</t>
  </si>
  <si>
    <t>BAUBEAU</t>
  </si>
  <si>
    <t>Patrice</t>
  </si>
  <si>
    <t>Institutions et dynamiques historiques de l'économie et de la société (IDHES) - UMR 8533</t>
  </si>
  <si>
    <t>http://dep-histoire.u-paris10.fr/dpt-ufr-ssa-histoire/enseignants-chercheurs/baubeau-patrice-501919.kjsp?RH=dephis_enseignants</t>
  </si>
  <si>
    <t>Monde</t>
  </si>
  <si>
    <t>BAUBEROT</t>
  </si>
  <si>
    <t>Université Paris-Est Créteil</t>
  </si>
  <si>
    <t>CRHEC</t>
  </si>
  <si>
    <t>http://crhec.u-pec.fr/membres/enseignants-chercheurs/bauberot-arnaud-290692.kjsp?RH=1267526334956</t>
  </si>
  <si>
    <t>BAZIN</t>
  </si>
  <si>
    <t>Jérome</t>
  </si>
  <si>
    <t>http://crhec.u-pec.fr/membres/enseignants-chercheurs/bazin-jerome-513606.kjsp?RH=1267526334956</t>
  </si>
  <si>
    <t>Allemagne</t>
  </si>
  <si>
    <t>BEAUPRE</t>
  </si>
  <si>
    <t>CHEC EA 1001</t>
  </si>
  <si>
    <t>http://chec.univ-bpclermont.fr/article55.html</t>
  </si>
  <si>
    <t>https://univ-bpclermont.academia.edu/NicolasBeaupr%C3%A9</t>
  </si>
  <si>
    <t>BEAUR</t>
  </si>
  <si>
    <t>Gérard</t>
  </si>
  <si>
    <t>ERHIMOR</t>
  </si>
  <si>
    <t>BECK</t>
  </si>
  <si>
    <t>Robert</t>
  </si>
  <si>
    <t>Université de Tours</t>
  </si>
  <si>
    <t>CETHIS</t>
  </si>
  <si>
    <t>https://cethis.hypotheses.org/equipe-hivis/membres-titulaires/robert-beck</t>
  </si>
  <si>
    <t>Annette</t>
  </si>
  <si>
    <t>Histoire des Arts et des Représentations : HAR</t>
  </si>
  <si>
    <t xml:space="preserve">BELLAMY </t>
  </si>
  <si>
    <t xml:space="preserve">David </t>
  </si>
  <si>
    <t>Université de Picardie-Jules Verne</t>
  </si>
  <si>
    <t>Centre d'histoire des sociétés, des sciences et des conflits EA 4289</t>
  </si>
  <si>
    <t>BELLANGER</t>
  </si>
  <si>
    <t>Emmanuel</t>
  </si>
  <si>
    <t>Autre Europe occidentale</t>
  </si>
  <si>
    <t>Villes</t>
  </si>
  <si>
    <t>Hélène</t>
  </si>
  <si>
    <t>http://chsp.sciences-po.fr/chercheur-permanent/bellanger</t>
  </si>
  <si>
    <t>BELTRAN</t>
  </si>
  <si>
    <t>Alain</t>
  </si>
  <si>
    <t>BENEDETTI</t>
  </si>
  <si>
    <t>PAST</t>
  </si>
  <si>
    <t>INSERM</t>
  </si>
  <si>
    <t>BENOIT</t>
  </si>
  <si>
    <t>Bruno</t>
  </si>
  <si>
    <t>PR émérite</t>
  </si>
  <si>
    <t>IEP Lyon</t>
  </si>
  <si>
    <t>http://larhra.ish-lyon.cnrs.fr/membre/74</t>
  </si>
  <si>
    <t xml:space="preserve">France </t>
  </si>
  <si>
    <t>BENTZ</t>
  </si>
  <si>
    <t>Anne-Sophie</t>
  </si>
  <si>
    <t>CESSMA</t>
  </si>
  <si>
    <t>http://www.cessma.univ-paris-diderot.fr/spip.php?article183</t>
  </si>
  <si>
    <t>BERDAH</t>
  </si>
  <si>
    <t>Jean-François</t>
  </si>
  <si>
    <t>FRAMESPA - UMR 5136</t>
  </si>
  <si>
    <t>http://framespa.univ-tlse2.fr/actualites/pratique/annuaire/berdah-jean-francois-55218.kjsp?RH=annuaire_framespa</t>
  </si>
  <si>
    <t xml:space="preserve">BERELOWITCH
</t>
  </si>
  <si>
    <t>Wladimir</t>
  </si>
  <si>
    <t>BERGER</t>
  </si>
  <si>
    <t>Françoise</t>
  </si>
  <si>
    <t>IEP Grenoble</t>
  </si>
  <si>
    <t>PACTE</t>
  </si>
  <si>
    <t>http://www.sciencespo-grenoble.fr/membres/berger-francoise/</t>
  </si>
  <si>
    <t>BERJOAN</t>
  </si>
  <si>
    <t>Université de Perpignan</t>
  </si>
  <si>
    <t xml:space="preserve">CRESEM EA 7393 </t>
  </si>
  <si>
    <t>BERNARD</t>
  </si>
  <si>
    <t>Mathias</t>
  </si>
  <si>
    <t>http://chec.univ-bpclermont.fr/article56.html</t>
  </si>
  <si>
    <t>Politique</t>
  </si>
  <si>
    <t>BERTHERAT</t>
  </si>
  <si>
    <t>Université d'Avignon et des pays deVaucluse</t>
  </si>
  <si>
    <t>Centre Norbert Elias, équipe HEMOC, UMR 8562</t>
  </si>
  <si>
    <t>http://centre-norbert-elias.ehess.fr/index.php?823</t>
  </si>
  <si>
    <t>1815-1848</t>
  </si>
  <si>
    <t>BERTHEZÈNE</t>
  </si>
  <si>
    <t>Clarisse</t>
  </si>
  <si>
    <t>UMR 8225</t>
  </si>
  <si>
    <t>http://www.univ-paris-diderot.fr/EtudesAnglophones/pg.php?bc=CHVE&amp;page=FICHECHERC&amp;g=sm&amp;uid=cberthez</t>
  </si>
  <si>
    <t>Royaume-Uni</t>
  </si>
  <si>
    <t>BERTRAND-DORLEAC</t>
  </si>
  <si>
    <t>http://chsp.sciences-po.fr/chercheur-permanent/bertrand-dorleac</t>
  </si>
  <si>
    <t>BETHOUARD</t>
  </si>
  <si>
    <t>Université du Littoral (ULCO)</t>
  </si>
  <si>
    <t>HILLI (EA 4030)</t>
  </si>
  <si>
    <t>BEURIER</t>
  </si>
  <si>
    <t>Joëlle</t>
  </si>
  <si>
    <t>IUT de Troyes</t>
  </si>
  <si>
    <t>CERHiC EA 2616</t>
  </si>
  <si>
    <t>http://www.univ-reims.fr/site/laboratoire-labellise/cerhic-ea-2616/membres/joelle-beurier,17545.html?</t>
  </si>
  <si>
    <t>BIGG</t>
  </si>
  <si>
    <t>Charlotte</t>
  </si>
  <si>
    <t>Centre Alexandre-Koyré</t>
  </si>
  <si>
    <t>http://koyre.ehess.fr/index.php?169</t>
  </si>
  <si>
    <t>BILLARD</t>
  </si>
  <si>
    <t>Yves</t>
  </si>
  <si>
    <t>BLANC</t>
  </si>
  <si>
    <t>Julien</t>
  </si>
  <si>
    <t>http://cespra.ehess.fr/index.php?2796</t>
  </si>
  <si>
    <t>BLANC-CHALEARAD</t>
  </si>
  <si>
    <t>Marie-Claude</t>
  </si>
  <si>
    <t>https://idhes.u-paris10.fr/equipe/chercheurs-enseignants-chercheurs/blanc-chaleard-marie-claude-279180.kjsp</t>
  </si>
  <si>
    <t>BLANCHARD</t>
  </si>
  <si>
    <t>Université de Versailles Saint-Quentin-en-Yvelines, Institut d'études politiques de Saint-Germain-en-Laye</t>
  </si>
  <si>
    <t>CESDIP UMR 8183</t>
  </si>
  <si>
    <t>http://www.sciencespo-saintgermainenlaye.fr/recherche/enseignants-chercheurs/emmanuel-blanchard/</t>
  </si>
  <si>
    <t>1815-1848, 1848-1870, 1914-1945, 1945-1975</t>
  </si>
  <si>
    <t>BLANCHARD-RUBIO</t>
  </si>
  <si>
    <t>Laetitia</t>
  </si>
  <si>
    <t>CREC</t>
  </si>
  <si>
    <t>BLANCKAERT</t>
  </si>
  <si>
    <t>Claude</t>
  </si>
  <si>
    <t>http://koyre.ehess.fr/index.php?171</t>
  </si>
  <si>
    <t>BLANDIN</t>
  </si>
  <si>
    <t>BLOQUET</t>
  </si>
  <si>
    <t>Sylvain</t>
  </si>
  <si>
    <t>Institut d'histoire du droit - EA 2515</t>
  </si>
  <si>
    <t>http://recherche.parisdescartes.fr/ihd/Equipe/Maitres-de-conferences/Sylvain-BLOQUET</t>
  </si>
  <si>
    <t>http://recherche.parisdescartes.fr/ihd/Equipe/Professeurs/David-KREMER</t>
  </si>
  <si>
    <t>BLUM</t>
  </si>
  <si>
    <t>http://www.cercec.fr/alain-blum/</t>
  </si>
  <si>
    <t>BOCK</t>
  </si>
  <si>
    <t>Fabienne</t>
  </si>
  <si>
    <t>http://acp.u-pem.fr/equipe/fabienne-bock/</t>
  </si>
  <si>
    <t>BOCQUET</t>
  </si>
  <si>
    <t>Jérôme</t>
  </si>
  <si>
    <t>www.univ-orleans.fr/polen</t>
  </si>
  <si>
    <t>France (espace colonial)</t>
  </si>
  <si>
    <t>BODE</t>
  </si>
  <si>
    <t>ingénieur de recherche</t>
  </si>
  <si>
    <t>http://larhra.ish-lyon.cnrs.fr/membre/85</t>
  </si>
  <si>
    <t>France, Europe</t>
  </si>
  <si>
    <t>BOGANI</t>
  </si>
  <si>
    <t>Lisa</t>
  </si>
  <si>
    <t>Chargée de cours</t>
  </si>
  <si>
    <t>http://chec.univ-bpclermont.fr/article270.html</t>
  </si>
  <si>
    <t>BOHNEKAMP</t>
  </si>
  <si>
    <t>Dorothea</t>
  </si>
  <si>
    <t>Université Sorbonne Nouvelle Paris 3</t>
  </si>
  <si>
    <t>http://3lam.univ-lemans.fr/fr/membres/chercheurs-associes/bohnekamp-dorothea.html</t>
  </si>
  <si>
    <t>BOILLEY</t>
  </si>
  <si>
    <t>Pierre</t>
  </si>
  <si>
    <t>http://imaf.cnrs.fr/spip.php?article29</t>
  </si>
  <si>
    <t>BOIVIN</t>
  </si>
  <si>
    <t>Michel</t>
  </si>
  <si>
    <t>http://www.unicaen.fr/mrsh/crhq/_index.php?page=biblio/B/Boivin-pub</t>
  </si>
  <si>
    <t>1975-présent</t>
  </si>
  <si>
    <t>BONACCI</t>
  </si>
  <si>
    <t>Giulia</t>
  </si>
  <si>
    <t>http://urmis.unice.fr/?Bonacci-Giulia-371</t>
  </si>
  <si>
    <t>BONIFACE</t>
  </si>
  <si>
    <t>Xavier</t>
  </si>
  <si>
    <t>https://www.u-picardie.fr/m-xavier-boniface--407447.kjsp</t>
  </si>
  <si>
    <t>Religions</t>
  </si>
  <si>
    <t>BONNAIN-DULON</t>
  </si>
  <si>
    <t>Rolande</t>
  </si>
  <si>
    <t>BONNEUIL</t>
  </si>
  <si>
    <t>Christophe</t>
  </si>
  <si>
    <t>BONNIN</t>
  </si>
  <si>
    <t>Judith</t>
  </si>
  <si>
    <t>ICT EA 337</t>
  </si>
  <si>
    <t>BONZON</t>
  </si>
  <si>
    <t>1914-1945, 1945-1975, 1975-présent</t>
  </si>
  <si>
    <t>BORDE</t>
  </si>
  <si>
    <t xml:space="preserve">Christian </t>
  </si>
  <si>
    <t xml:space="preserve">HILLI (EA 4030) </t>
  </si>
  <si>
    <t>BORRELL</t>
  </si>
  <si>
    <t>Alexandre</t>
  </si>
  <si>
    <t>Université d'Orléans</t>
  </si>
  <si>
    <t>BOUCHET</t>
  </si>
  <si>
    <t>Renaud</t>
  </si>
  <si>
    <t>Université Blaise-Pascal</t>
  </si>
  <si>
    <t>CHEC</t>
  </si>
  <si>
    <t>http://chec.univ-bpclermont.fr/article4.html</t>
  </si>
  <si>
    <t>BOUDJAABA</t>
  </si>
  <si>
    <t>Fabrice</t>
  </si>
  <si>
    <t>BOUDON</t>
  </si>
  <si>
    <t>Jacques-Olivier</t>
  </si>
  <si>
    <t>1789-1815, 1815-1848, 1848-1870, 1870-1914</t>
  </si>
  <si>
    <t>BOUGAREL</t>
  </si>
  <si>
    <t>http://cetobac.ehess.fr/index.php?1055</t>
  </si>
  <si>
    <t>BOUGEARD</t>
  </si>
  <si>
    <t>Université de Bretagne-Occidentale</t>
  </si>
  <si>
    <t>https://www.univ-brest.fr/crbc/menu/Izili+al+lec'h-arnod/Enseignants-chercheurs/Christian_Bougeard</t>
  </si>
  <si>
    <t>BOUJU</t>
  </si>
  <si>
    <t>Marie-Cécile</t>
  </si>
  <si>
    <t>Pouvoirs, savoirs et sociétés - EA 1571</t>
  </si>
  <si>
    <t>http://www2.univ-paris8.fr/histoire/?page_id=3401</t>
  </si>
  <si>
    <t>BOULAT</t>
  </si>
  <si>
    <t>Régis</t>
  </si>
  <si>
    <t>Université Haute-Alsace</t>
  </si>
  <si>
    <t>CRESAT</t>
  </si>
  <si>
    <t>BOUNEAU</t>
  </si>
  <si>
    <t>Université Bordeaux Montaigne</t>
  </si>
  <si>
    <t>CEMMC</t>
  </si>
  <si>
    <t>BOUQUET</t>
  </si>
  <si>
    <t>Olivier</t>
  </si>
  <si>
    <t xml:space="preserve">PR </t>
  </si>
  <si>
    <t>http://www.cessma.univ-paris-diderot.fr/spip.php?article250</t>
  </si>
  <si>
    <t>BOURDELAIS</t>
  </si>
  <si>
    <t>ESOPP</t>
  </si>
  <si>
    <t>http://esopp.ehess.fr/index.php?480</t>
  </si>
  <si>
    <t>BOURGEOIS</t>
  </si>
  <si>
    <t>Guillaume</t>
  </si>
  <si>
    <t xml:space="preserve">MCF HDR </t>
  </si>
  <si>
    <t>BOURGON</t>
  </si>
  <si>
    <t>IAO</t>
  </si>
  <si>
    <t>Chine</t>
  </si>
  <si>
    <t>BOURGUINAT</t>
  </si>
  <si>
    <t>Université de Strasbourg</t>
  </si>
  <si>
    <t>ARCHE - EA 3400</t>
  </si>
  <si>
    <t>http://ea3400.unistra.fr/equipe/membres-titulaires/nicolas-bourguinat/</t>
  </si>
  <si>
    <t>BOURILLON</t>
  </si>
  <si>
    <t>Florence</t>
  </si>
  <si>
    <t>http://crhec.u-pec.fr/membres/enseignants-chercheurs/bourillon-florence-378728.kjsp?RH=1267526334956</t>
  </si>
  <si>
    <t>BOURMAUD</t>
  </si>
  <si>
    <t>http://larhra.ish-lyon.cnrs.fr/membre/96</t>
  </si>
  <si>
    <t>https://univ-lyon3.academia.edu/PhilippeBourmaud</t>
  </si>
  <si>
    <t>BOUTET</t>
  </si>
  <si>
    <t>Marjolaine</t>
  </si>
  <si>
    <t>https://www.u-picardie.fr/marjolaine-boutet--234671.kjsp</t>
  </si>
  <si>
    <t>BOUTHILLON</t>
  </si>
  <si>
    <t>Centre de recherche bretonne et celtique (CRBC), EA 4451</t>
  </si>
  <si>
    <t>http://www.univ-brest.fr/crbc/menu/Membres+du+laboratoire/Enseignants-chercheurs/Fabrice_Bouthillon</t>
  </si>
  <si>
    <t>BOUTRY</t>
  </si>
  <si>
    <t>http://www.univ-paris1.fr/recherche/page-perso/page/?tx_oxcspagepersonnel_pi1%5Buid%5D=pboutry</t>
  </si>
  <si>
    <t xml:space="preserve">BOUVIER </t>
  </si>
  <si>
    <t>BOZARSLAN</t>
  </si>
  <si>
    <t>Hamit</t>
  </si>
  <si>
    <t>http://cetobac.ehess.fr/index.php?61</t>
  </si>
  <si>
    <t>BOZO</t>
  </si>
  <si>
    <t>ICEE</t>
  </si>
  <si>
    <t>http://www.univ-paris3.fr/m-bozo-frederic--13869.kjsp?RH=1242999542481</t>
  </si>
  <si>
    <t>BRANCHE</t>
  </si>
  <si>
    <t>Raphaelle</t>
  </si>
  <si>
    <t>raphaellebranche.fr</t>
  </si>
  <si>
    <t>BRAYARD</t>
  </si>
  <si>
    <t>Florent</t>
  </si>
  <si>
    <t>http://hhs.ehess.fr/2015/02/20/florent-brayard/</t>
  </si>
  <si>
    <t>BREJON DE LAVERGNEE</t>
  </si>
  <si>
    <t>BRELOT</t>
  </si>
  <si>
    <t>Claude-Isabelle</t>
  </si>
  <si>
    <t>Université Lyon 2</t>
  </si>
  <si>
    <t>LER</t>
  </si>
  <si>
    <t>http://ler-serec.org/images/CV/cv_brelot.pdf</t>
  </si>
  <si>
    <t>BRETELLE-ESTABLET</t>
  </si>
  <si>
    <t>SPHERE</t>
  </si>
  <si>
    <t>http://www.sphere.univ-paris-diderot.fr/spip.php?article195</t>
  </si>
  <si>
    <t>BRICE</t>
  </si>
  <si>
    <t>http://crhec.u-pec.fr/membres/enseignants-chercheurs/brice-catherine-288984.kjsp?RH=1267526334956</t>
  </si>
  <si>
    <t>Italie</t>
  </si>
  <si>
    <t>BRODIEZ-DOLINO</t>
  </si>
  <si>
    <t>Axelle</t>
  </si>
  <si>
    <t>BRULEY</t>
  </si>
  <si>
    <t>Ecole Pratique des Hautes Etudes</t>
  </si>
  <si>
    <t>https://www.ephe.fr/ecole/nos-enseignants-chercheurs/yves-bruley</t>
  </si>
  <si>
    <t>BRUNEAU</t>
  </si>
  <si>
    <t>Jean-Baptiste</t>
  </si>
  <si>
    <t>BRUNET</t>
  </si>
  <si>
    <t>Guy</t>
  </si>
  <si>
    <t>http://larhra.ish-lyon.cnrs.fr/membre/102</t>
  </si>
  <si>
    <t>BRUNNER</t>
  </si>
  <si>
    <t>Rainer</t>
  </si>
  <si>
    <t>Laboratoire d'étude des monothéismes</t>
  </si>
  <si>
    <t>http://lem.vjf.cnrs.fr/spip.php?article87</t>
  </si>
  <si>
    <t>BRUYERE-OSTELLS</t>
  </si>
  <si>
    <t>IEP Aix</t>
  </si>
  <si>
    <t>CHERPA</t>
  </si>
  <si>
    <t>http://www.sciencespo-aix.fr/contenu/permanents-associes/</t>
  </si>
  <si>
    <t>BURY</t>
  </si>
  <si>
    <t>Jacques</t>
  </si>
  <si>
    <t>BUSAALL</t>
  </si>
  <si>
    <t>http://recherche.parisdescartes.fr/ihd/Equipe/Maitres-de-conferences/Jean-Baptiste-BUSAALL</t>
  </si>
  <si>
    <t>BUSSIÈRE</t>
  </si>
  <si>
    <t>BUTON</t>
  </si>
  <si>
    <t>Université de Reims Champagne-Ardenne</t>
  </si>
  <si>
    <t>http://www.univ-reims.fr/site/laboratoire-labellise/cerhic-ea-2616/membres/philippe-buton,11911.html?</t>
  </si>
  <si>
    <t>BECOT</t>
  </si>
  <si>
    <t>Postdoctorant</t>
  </si>
  <si>
    <t>IEP PARIS</t>
  </si>
  <si>
    <t>Centre d'Histoire de Sciences Po</t>
  </si>
  <si>
    <t>https://www.cmh.ens.fr/Becot-Renaud</t>
  </si>
  <si>
    <t>CABANEL</t>
  </si>
  <si>
    <t>Patrick</t>
  </si>
  <si>
    <t>Groupe Sociétés, Religions, Laïcités (GSRL)</t>
  </si>
  <si>
    <t>CADIOT</t>
  </si>
  <si>
    <t>CAHEN</t>
  </si>
  <si>
    <t>LAM</t>
  </si>
  <si>
    <t>http://www.lam.sciencespobordeaux.fr/users/michel-cahen</t>
  </si>
  <si>
    <t>CAHON</t>
  </si>
  <si>
    <t>ESPE Amiens</t>
  </si>
  <si>
    <t>Centre amiénois de recherche en Education et Formation EA 4697</t>
  </si>
  <si>
    <t>https://www.u-picardie.fr/outils/annuaire/m-julien-cahon--409220.kjsp</t>
  </si>
  <si>
    <t>CANAL</t>
  </si>
  <si>
    <t>Jordi</t>
  </si>
  <si>
    <t xml:space="preserve">CRH
</t>
  </si>
  <si>
    <t>http://crh.ehess.fr/index.php?101</t>
  </si>
  <si>
    <t>CANDAR</t>
  </si>
  <si>
    <t>Gilles</t>
  </si>
  <si>
    <t>Professeur de classes préparatoires honoraire</t>
  </si>
  <si>
    <t>classes préparatoires</t>
  </si>
  <si>
    <t>https://fr.wikipedia.org/wiki/Gilles_Candar</t>
  </si>
  <si>
    <t>CANTIER</t>
  </si>
  <si>
    <t>http://framespa.univ-tlse2.fr/actualites/pratique/annuaire/cantier-jacques-55046.kjsp?RH=annuaire_framespa</t>
  </si>
  <si>
    <t>CAPUANO</t>
  </si>
  <si>
    <t>http://larhra.ish-lyon.cnrs.fr/membre/106</t>
  </si>
  <si>
    <t>CARANTON</t>
  </si>
  <si>
    <t>http://larhra.ish-lyon.cnrs.fr/membre/107</t>
  </si>
  <si>
    <t>CARBONELL</t>
  </si>
  <si>
    <t>Mauve</t>
  </si>
  <si>
    <t>http://telemme.mmsh.univ-aix.fr/membres/Mauve_Carbonell</t>
  </si>
  <si>
    <t>Méditerranée</t>
  </si>
  <si>
    <t>CARDON-QUINT</t>
  </si>
  <si>
    <t>Clémence</t>
  </si>
  <si>
    <t>ESPE Aquitaine</t>
  </si>
  <si>
    <t>CARLIER</t>
  </si>
  <si>
    <t>MC</t>
  </si>
  <si>
    <t>Université d'Artois – ESPE Lille Nord de France</t>
  </si>
  <si>
    <t>CREHS (EA 4027)</t>
  </si>
  <si>
    <t>CARNEY</t>
  </si>
  <si>
    <t>http://www.univ-brest.fr/crbc/menu/Membres+du+laboratoire/Enseignants-chercheurs/Sebastien-Carney</t>
  </si>
  <si>
    <t>CAROL</t>
  </si>
  <si>
    <t>Anne</t>
  </si>
  <si>
    <t>http://telemme.mmsh.univ-aix.fr/membres/Anne_Carol</t>
  </si>
  <si>
    <t>CARON</t>
  </si>
  <si>
    <t>http://chec.univ-bpclermont.fr/article63.html</t>
  </si>
  <si>
    <t>CARRIBON</t>
  </si>
  <si>
    <t>Carole</t>
  </si>
  <si>
    <t>Mouvements sociaux</t>
  </si>
  <si>
    <t>CARRIER-REYNAUD</t>
  </si>
  <si>
    <t>Brigitte</t>
  </si>
  <si>
    <t>Université Jean-Monnet Saint-Etienne</t>
  </si>
  <si>
    <t>EVS-ISTHME</t>
  </si>
  <si>
    <t>https://afhmt.hypotheses.org/annuaire/1111-2</t>
  </si>
  <si>
    <t>CARU</t>
  </si>
  <si>
    <t>Vanessa</t>
  </si>
  <si>
    <t>CEIAS</t>
  </si>
  <si>
    <t>http://ceias.ehess.fr/index.php?1948</t>
  </si>
  <si>
    <t>CASAJUS</t>
  </si>
  <si>
    <t>http://imaf.cnrs.fr/spip.php?article15</t>
  </si>
  <si>
    <t>CASTA</t>
  </si>
  <si>
    <t>https://www.u-picardie.fr/m-michel-casta--348757.kjsp</t>
  </si>
  <si>
    <t>CASTAGNEZ</t>
  </si>
  <si>
    <t>Noëlline</t>
  </si>
  <si>
    <t>http://www.univ-orleans.fr/polen/cepoc/castagnez-noelline</t>
  </si>
  <si>
    <t>CATALA</t>
  </si>
  <si>
    <t>Université de Nantes</t>
  </si>
  <si>
    <t>Centre de Recherches en Histoire Internationale et Atlantique (CRHIA) EA 1163</t>
  </si>
  <si>
    <t>http://www.univ-nantes.fr/catala-m</t>
  </si>
  <si>
    <t>CAUCHY</t>
  </si>
  <si>
    <t>Pascal</t>
  </si>
  <si>
    <t>http://chsp.sciences-po.fr/chercheur-permanent/cauchy</t>
  </si>
  <si>
    <t>CELLUS</t>
  </si>
  <si>
    <t>Carlo</t>
  </si>
  <si>
    <t>http://www.imaf.cnrs.fr/spip.php?article885</t>
  </si>
  <si>
    <t>CESARI</t>
  </si>
  <si>
    <t xml:space="preserve">Université d'Artois </t>
  </si>
  <si>
    <t>Centre de recherche et d'études Histoire et Sociétés EA 4027</t>
  </si>
  <si>
    <t>Virginie</t>
  </si>
  <si>
    <t>Ingénieure d'étude</t>
  </si>
  <si>
    <t>http://www.univ-nantes.fr/chaillou-v</t>
  </si>
  <si>
    <t>CHAILLOU-ATROUS</t>
  </si>
  <si>
    <t>Postdoctorante</t>
  </si>
  <si>
    <t>1848-1870, 1870-1914</t>
  </si>
  <si>
    <t>CHALVET</t>
  </si>
  <si>
    <t>Martine</t>
  </si>
  <si>
    <t>http://telemme.mmsh.univ-aix.fr/membres/Martine_Chalvet</t>
  </si>
  <si>
    <t>CHAMBARLHAC</t>
  </si>
  <si>
    <t>Vincent</t>
  </si>
  <si>
    <t>http://tristan.u-bourgogne.fr/CGC/chercheurs/chambarlhac/vincent_chambarlhac.html</t>
  </si>
  <si>
    <t>CHAMP</t>
  </si>
  <si>
    <t>CHANET</t>
  </si>
  <si>
    <t>http://chsp.sciences-po.fr/chercheur-permanent/chanet</t>
  </si>
  <si>
    <t>État/administration</t>
  </si>
  <si>
    <t>CHANTERANNE</t>
  </si>
  <si>
    <t>David</t>
  </si>
  <si>
    <t>chargé de cours</t>
  </si>
  <si>
    <t>CHAPERON</t>
  </si>
  <si>
    <t>CHAPOUTOT</t>
  </si>
  <si>
    <t>Johann</t>
  </si>
  <si>
    <t>CHARLE</t>
  </si>
  <si>
    <t>IHMC - UMR 8066</t>
  </si>
  <si>
    <t>http://www.ihmc.ens.fr/-CHARLE-Christophe-.html</t>
  </si>
  <si>
    <t>https://univ-paris1.academia.edu/ChristopheCharle</t>
  </si>
  <si>
    <t>CHARPY</t>
  </si>
  <si>
    <t>Manuel</t>
  </si>
  <si>
    <t>CHASSAIGNE</t>
  </si>
  <si>
    <t>CHASTANET</t>
  </si>
  <si>
    <t>Monique</t>
  </si>
  <si>
    <t>http://imaf.cnrs.fr/spip.php?article16</t>
  </si>
  <si>
    <t>CHATELAN</t>
  </si>
  <si>
    <t>http://larhra.ish-lyon.cnrs.fr/membre/121</t>
  </si>
  <si>
    <t>CHATRIOT</t>
  </si>
  <si>
    <t>http://chsp.sciences-po.fr/chercheur-permanent/chatriot</t>
  </si>
  <si>
    <t>CHAUBET</t>
  </si>
  <si>
    <t>http://ufr-ssa.u-paris10.fr/les-enseignants/chaubet-francois-395020.kjsp?RH=dephis_enseignants</t>
  </si>
  <si>
    <t>CHAUVAUD</t>
  </si>
  <si>
    <t>CHAVENON</t>
  </si>
  <si>
    <t>Dwayne</t>
  </si>
  <si>
    <t>CHELINI</t>
  </si>
  <si>
    <t>Michel-Pierre</t>
  </si>
  <si>
    <t>CHERFOUH</t>
  </si>
  <si>
    <t>Fatiha</t>
  </si>
  <si>
    <t>http://recherche.parisdescartes.fr/ihd/Equipe/Maitres-de-conferences/Fatiha-CHERFOUH</t>
  </si>
  <si>
    <t xml:space="preserve"> </t>
  </si>
  <si>
    <t>CHESSEL</t>
  </si>
  <si>
    <t>Marie-Emmanuelle</t>
  </si>
  <si>
    <t>CSO</t>
  </si>
  <si>
    <t>http://www.cso.edu/cv_equipe.asp?per_id=235</t>
  </si>
  <si>
    <t>CHEVANDIER</t>
  </si>
  <si>
    <t>Université du Havre</t>
  </si>
  <si>
    <t>UMR IDEES 6266</t>
  </si>
  <si>
    <t>https://histoire-sociale.univ-paris1.fr/spip.php?article55</t>
  </si>
  <si>
    <t>CHEVRIER</t>
  </si>
  <si>
    <t>CESPRA</t>
  </si>
  <si>
    <t>http://cespra.ehess.fr/index.php?2035</t>
  </si>
  <si>
    <t>CHIFFOLEAU</t>
  </si>
  <si>
    <t>Sylvia</t>
  </si>
  <si>
    <t>http://larhra.ish-lyon.cnrs.fr/membre/126</t>
  </si>
  <si>
    <t>CHIH</t>
  </si>
  <si>
    <t>Rachida</t>
  </si>
  <si>
    <t>CHIRIO</t>
  </si>
  <si>
    <t>Maud</t>
  </si>
  <si>
    <t>EA 3350</t>
  </si>
  <si>
    <t>CHOPELIN</t>
  </si>
  <si>
    <t>http://larhra.ish-lyon.cnrs.fr/membre/129</t>
  </si>
  <si>
    <t>CHOVEAUX</t>
  </si>
  <si>
    <t>SHERPAS, URePSSS, EA 7369</t>
  </si>
  <si>
    <t>CHRISTEN</t>
  </si>
  <si>
    <t>CIREFICE</t>
  </si>
  <si>
    <t>Virgile</t>
  </si>
  <si>
    <t>CLAYER</t>
  </si>
  <si>
    <t>Nathalie</t>
  </si>
  <si>
    <t>DR et DE</t>
  </si>
  <si>
    <t>EHESS-CNRS</t>
  </si>
  <si>
    <t>http://cetobac.ehess.fr/index.php?107</t>
  </si>
  <si>
    <t>CLEMENTIN-OJHA</t>
  </si>
  <si>
    <t>http://ceias.ehess.fr/index.php?1419</t>
  </si>
  <si>
    <t>COCHARD</t>
  </si>
  <si>
    <t>https://unicaen.academia.edu/NicolasCochard</t>
  </si>
  <si>
    <t>Travail/professions</t>
  </si>
  <si>
    <t>COCHET</t>
  </si>
  <si>
    <t>http://crulh.univ-lorraine.fr/content/cochet-francois</t>
  </si>
  <si>
    <t>https://univ-paris-diderot.academia.edu/SophieCoeur%C3%A9</t>
  </si>
  <si>
    <t>COHEN</t>
  </si>
  <si>
    <t>Claudine</t>
  </si>
  <si>
    <t>CRAL</t>
  </si>
  <si>
    <t>http://crh.ehess.fr/index.php?141</t>
  </si>
  <si>
    <t>Evelyne</t>
  </si>
  <si>
    <t>ENSSIB</t>
  </si>
  <si>
    <t>http://larhra.ish-lyon.cnrs.fr/membre/135</t>
  </si>
  <si>
    <t>COLON</t>
  </si>
  <si>
    <t>http://chsp.sciences-po.fr/chercheur-permanent/colon</t>
  </si>
  <si>
    <t>COMBEAU</t>
  </si>
  <si>
    <t>Yvan</t>
  </si>
  <si>
    <t>Université de La Réunion</t>
  </si>
  <si>
    <t>CRESOI-OIES</t>
  </si>
  <si>
    <t>http://www.cresoi.fr/-Yvan-COMBEAU,80-</t>
  </si>
  <si>
    <t>Océan Indien</t>
  </si>
  <si>
    <t>COMBEAU-MARI</t>
  </si>
  <si>
    <t>http://www.cresoi.fr/-Evelyne-Combeau-</t>
  </si>
  <si>
    <t>Colonisation/Empires/postcolonial</t>
  </si>
  <si>
    <t>COMPAGNON</t>
  </si>
  <si>
    <t>CREDA</t>
  </si>
  <si>
    <t>http://www.univ-paris3.fr/compagnon-olivier-29478.kjsp</t>
  </si>
  <si>
    <t>CONDETTE</t>
  </si>
  <si>
    <t>CONORD</t>
  </si>
  <si>
    <t xml:space="preserve">Fabien </t>
  </si>
  <si>
    <t>http://chec.univ-bpclermont.fr/article100.html</t>
  </si>
  <si>
    <t>COPPOLANI</t>
  </si>
  <si>
    <t>Antoine</t>
  </si>
  <si>
    <t>COQUET</t>
  </si>
  <si>
    <t>Edouard</t>
  </si>
  <si>
    <t>CORNET</t>
  </si>
  <si>
    <t>CORNU</t>
  </si>
  <si>
    <t>http://ler-serec.org/images/publications/grille_pierre_cornu.pdf</t>
  </si>
  <si>
    <t>COTTIAS</t>
  </si>
  <si>
    <t>CRPLC</t>
  </si>
  <si>
    <t>http://www2.univ-ag.fr/CRPLC/spip.php?article34</t>
  </si>
  <si>
    <t>COUDERC</t>
  </si>
  <si>
    <t>SIRICE - UMR 8138 - Institut Pierre Renouvin</t>
  </si>
  <si>
    <t>http://www.univ-paris1.fr/autres-structures-de-recherche/ipr/les-centres-de-recherche/chric/lequipe/les-enseignants-chercheurs/anne-couderc/</t>
  </si>
  <si>
    <t>Balkans</t>
  </si>
  <si>
    <t>CRESPIN</t>
  </si>
  <si>
    <t>Cyril</t>
  </si>
  <si>
    <t>http://www.unicaen.fr/mrsh/crhq/_index.php?page=biblio/C/Crespin-pub</t>
  </si>
  <si>
    <t>CRONIER</t>
  </si>
  <si>
    <t>Emmanuelle</t>
  </si>
  <si>
    <t>https://www.u-picardie.fr/emmanuelle-cronier--364767.kjsp</t>
  </si>
  <si>
    <t>www.emmanuellecronier.fr</t>
  </si>
  <si>
    <t>CSERGO</t>
  </si>
  <si>
    <t>Julia</t>
  </si>
  <si>
    <t>CUCHET</t>
  </si>
  <si>
    <t>http://crhec.u-pec.fr/membres/enseignants-chercheurs/cuchet-guillaume-563285.kjsp?RH=1267526334956</t>
  </si>
  <si>
    <t>D'ALMEIDA</t>
  </si>
  <si>
    <t>Université Paris 2-Panthéon Assas</t>
  </si>
  <si>
    <t>Centre d'analyse et de recherche interdisciplinaire sur les médias</t>
  </si>
  <si>
    <t>DAKHLI</t>
  </si>
  <si>
    <t>Leyla</t>
  </si>
  <si>
    <t>IREMAM</t>
  </si>
  <si>
    <t>http://iremam.cnrs.fr/spip.php?article1641</t>
  </si>
  <si>
    <t>DALISSON</t>
  </si>
  <si>
    <t>Rémi</t>
  </si>
  <si>
    <t>http://grhis.univ-rouen.fr/grhis/?page_id=630</t>
  </si>
  <si>
    <t>DALMASSO</t>
  </si>
  <si>
    <t>http://larhra.ish-lyon.cnrs.fr/membre/145</t>
  </si>
  <si>
    <t>DARD</t>
  </si>
  <si>
    <t>DARTIGUES</t>
  </si>
  <si>
    <t>TRIANGLE - UMR 5206</t>
  </si>
  <si>
    <t>http://triangle.ens-lyon.fr/spip.php?article1580</t>
  </si>
  <si>
    <t xml:space="preserve">DASQUE </t>
  </si>
  <si>
    <t>DAUMAS</t>
  </si>
  <si>
    <t>DAVID</t>
  </si>
  <si>
    <t>Cédric</t>
  </si>
  <si>
    <t>http://idhes.u-paris10.fr/cdr-idhes-nanterre/equipe/doctorants/cedric-david-385198.kjsp</t>
  </si>
  <si>
    <t>DAVION</t>
  </si>
  <si>
    <t>DE FERRIERE</t>
  </si>
  <si>
    <t>LEA</t>
  </si>
  <si>
    <t>http://www.univ-tours.fr/m-de-ferriere-le-vayer-marc-1720.kjsp</t>
  </si>
  <si>
    <t>DE OLIVEIRA</t>
  </si>
  <si>
    <t>DE PRENEUF</t>
  </si>
  <si>
    <t>Jean</t>
  </si>
  <si>
    <t>DE SUREMAIN</t>
  </si>
  <si>
    <t>Marie-Albane</t>
  </si>
  <si>
    <t>ESPE Créteil</t>
  </si>
  <si>
    <t>http://espe.u-pec.fr/recherche/chercheurs/annuaire-des-enseignants-chercheurs/de-suremain-marie-albane-643139.kjsp</t>
  </si>
  <si>
    <t>Éducation</t>
  </si>
  <si>
    <t>DE TREGOMAIN</t>
  </si>
  <si>
    <t>CEREG</t>
  </si>
  <si>
    <t>DEBONO</t>
  </si>
  <si>
    <t>chargé d'études</t>
  </si>
  <si>
    <t>http://larhra.ish-lyon.cnrs.fr/membre/147</t>
  </si>
  <si>
    <t>DEDINGER</t>
  </si>
  <si>
    <t>Béatrice</t>
  </si>
  <si>
    <t>IE</t>
  </si>
  <si>
    <t>http://chsp.sciences-po.fr/chercheur-permanent/dedinger</t>
  </si>
  <si>
    <t>DEFRANCE</t>
  </si>
  <si>
    <t>Corine</t>
  </si>
  <si>
    <t>http://irice.univ-paris1.fr/spip.php?article114</t>
  </si>
  <si>
    <t>DEGUILHEM</t>
  </si>
  <si>
    <t>Randi</t>
  </si>
  <si>
    <t>http://telemme.mmsh.univ-aix.fr/membres/Randi_Deguilhem</t>
  </si>
  <si>
    <t>DEL PERRO</t>
  </si>
  <si>
    <t>Mario</t>
  </si>
  <si>
    <t>http://chsp.sciences-po.fr/chercheur-permanent/del-pero</t>
  </si>
  <si>
    <t>DELACROIX</t>
  </si>
  <si>
    <t>Chrisitian</t>
  </si>
  <si>
    <t>http://acp.u-pem.fr/equipe/christian-delacroix/</t>
  </si>
  <si>
    <t>DELALANDE</t>
  </si>
  <si>
    <t>Associate Professor</t>
  </si>
  <si>
    <t>http://chsp.sciences-po.fr/chercheur-permanent/delalande</t>
  </si>
  <si>
    <t>DELISLE</t>
  </si>
  <si>
    <t>http://larhra.ish-lyon.cnrs.fr/membre/154</t>
  </si>
  <si>
    <t xml:space="preserve">DELISSEN
</t>
  </si>
  <si>
    <t>CRC</t>
  </si>
  <si>
    <t>http://crc.ehess.fr/index.php?167</t>
  </si>
  <si>
    <t>DELMAIRE</t>
  </si>
  <si>
    <t>Danielle</t>
  </si>
  <si>
    <t>CECILLE (Lille 3) et IEFR (Artois)</t>
  </si>
  <si>
    <t>http://lem.vjf.cnrs.fr/spip.php?article128</t>
  </si>
  <si>
    <t>Proche et Moyen-Orient, France</t>
  </si>
  <si>
    <t>DELPORTE</t>
  </si>
  <si>
    <t>http://www.chcsc.uvsq.fr/centre-d-histoire-culturelle-des-societes-contemporaines/langue-fr/l-equipe/membres-statutaires/enseignants-chercheurs-statutaires/m-delporte-christian-84885.kjsp?RH=1295347720272</t>
  </si>
  <si>
    <t>DELUERMOZ</t>
  </si>
  <si>
    <t>Quentin</t>
  </si>
  <si>
    <t>Université Paris 13</t>
  </si>
  <si>
    <t>PLEIADE</t>
  </si>
  <si>
    <t>https://pleiade.univ-paris13.fr/profil/quentin-deluermoz/</t>
  </si>
  <si>
    <t>DEMARTINI</t>
  </si>
  <si>
    <t>Anne-Emmanuelle</t>
  </si>
  <si>
    <t>https://pleiade.univ-paris13.fr/profil/anne-emmanuelle-demartini/</t>
  </si>
  <si>
    <t>DENECHERE</t>
  </si>
  <si>
    <t>http://www.univ-angers.fr/fr/_plugins/mypage/mypage/content/yves.denechere.html</t>
  </si>
  <si>
    <t>DEPRETTO</t>
  </si>
  <si>
    <t>DESLAURIER</t>
  </si>
  <si>
    <t>CEAF</t>
  </si>
  <si>
    <t>http://ceaf.ehess.fr/index.php?741</t>
  </si>
  <si>
    <t>DESMARS</t>
  </si>
  <si>
    <t>Bernard</t>
  </si>
  <si>
    <t>http://crulh.univ-lorraine.fr/content/crulh-desmars-bernard</t>
  </si>
  <si>
    <t>DESSAUX</t>
  </si>
  <si>
    <t>Pierre-Antoine</t>
  </si>
  <si>
    <t>http://www.univ-tours.fr/m-dessaux-pierre-antoine-212268.kjsp</t>
  </si>
  <si>
    <t>DEVIENNE</t>
  </si>
  <si>
    <t>Elsa</t>
  </si>
  <si>
    <t xml:space="preserve">Centre de Recherches Anglophones (CREA) E. A. 370 </t>
  </si>
  <si>
    <t>États-Unis</t>
  </si>
  <si>
    <t>DIAZ</t>
  </si>
  <si>
    <t>Delphine</t>
  </si>
  <si>
    <t>http://www.univ-reims.fr/site/laboratoire-labellise/cerhic-ea-2616/membres/delphine-diaz,17391.html?</t>
  </si>
  <si>
    <t>https://univ-reims.academia.edu/DelphineDiaz</t>
  </si>
  <si>
    <t>DIETSCHY</t>
  </si>
  <si>
    <t>DIRECHE</t>
  </si>
  <si>
    <t>Karima</t>
  </si>
  <si>
    <t>http://telemme.mmsh.univ-aix.fr/membres/Karima_Dir%C3%A8che</t>
  </si>
  <si>
    <t>DO PAÇO</t>
  </si>
  <si>
    <t>Post-Doc</t>
  </si>
  <si>
    <t>Histoire moderne</t>
  </si>
  <si>
    <t>DOMERGUE-CLOAREC</t>
  </si>
  <si>
    <t>PR honoraire</t>
  </si>
  <si>
    <t>Université de Montpellier III</t>
  </si>
  <si>
    <t>DOMINIQUE</t>
  </si>
  <si>
    <t>Sandra</t>
  </si>
  <si>
    <t>Doctorante</t>
  </si>
  <si>
    <t>DORMOIS</t>
  </si>
  <si>
    <t>Jean-Pierre</t>
  </si>
  <si>
    <t>IEP Bordeaux</t>
  </si>
  <si>
    <t>DORNEL</t>
  </si>
  <si>
    <t>Université de Pau et des Pays de l'Adour</t>
  </si>
  <si>
    <t>ITEM</t>
  </si>
  <si>
    <t>DOSSE</t>
  </si>
  <si>
    <t>IHTP</t>
  </si>
  <si>
    <t>http://www.ihtp.cnrs.fr/spip.php%3Farticle610.html</t>
  </si>
  <si>
    <t>DOUKI</t>
  </si>
  <si>
    <t>Caroline</t>
  </si>
  <si>
    <t>IDHES</t>
  </si>
  <si>
    <t>http://idhes.univ-paris8.fr/spip.php?rubrique1</t>
  </si>
  <si>
    <t>DOUZOU</t>
  </si>
  <si>
    <t>http://larhra.ish-lyon.cnrs.fr/membre/164</t>
  </si>
  <si>
    <t xml:space="preserve">France  </t>
  </si>
  <si>
    <t>DOWNS</t>
  </si>
  <si>
    <t>Laura Lee</t>
  </si>
  <si>
    <t>http://crh.ehess.fr/index.php?/membres/145</t>
  </si>
  <si>
    <t>DRIEU</t>
  </si>
  <si>
    <t>Cloé</t>
  </si>
  <si>
    <t>DRUELLE-KORN</t>
  </si>
  <si>
    <t>Clotilde</t>
  </si>
  <si>
    <t>DUBASQUE</t>
  </si>
  <si>
    <t>DUBOIS</t>
  </si>
  <si>
    <t>Jérémie</t>
  </si>
  <si>
    <t>ESPE Champagne-Ardenne</t>
  </si>
  <si>
    <t>http://www.univ-reims.fr/site/laboratoire-labellise/cerhic-ea-2616/membres/jeremie-dubois,15716,26994.html?</t>
  </si>
  <si>
    <t xml:space="preserve">DUBOIS </t>
  </si>
  <si>
    <t>Mathieu</t>
  </si>
  <si>
    <t>DUCANGE</t>
  </si>
  <si>
    <t>Jean-Numa</t>
  </si>
  <si>
    <t>http://grhis.univ-rouen.fr/grhis/?page_id=706</t>
  </si>
  <si>
    <t>DUCLERT</t>
  </si>
  <si>
    <t>IGEN et chercheur associé</t>
  </si>
  <si>
    <t xml:space="preserve">EHESS
</t>
  </si>
  <si>
    <t>http://cespra.ehess.fr/index.php?2174</t>
  </si>
  <si>
    <t>DUDOIGNON</t>
  </si>
  <si>
    <t>http://cetobac.ehess.fr/index.php?154</t>
  </si>
  <si>
    <t>DULLIN</t>
  </si>
  <si>
    <t>Sabine</t>
  </si>
  <si>
    <t>http://chsp.sciences-po.fr/chercheur-permanent/dullin</t>
  </si>
  <si>
    <t>Russie/URSS</t>
  </si>
  <si>
    <t>DULUCQ</t>
  </si>
  <si>
    <t>http://framespa.univ-tlse2.fr/actualites/pratique/annuaire/dulucq-sophie-67888.kjsp</t>
  </si>
  <si>
    <t>DUMAS</t>
  </si>
  <si>
    <t>http://www.lam.sciencespobordeaux.fr/users/helene-dumas</t>
  </si>
  <si>
    <t>DUMASY</t>
  </si>
  <si>
    <t>DUMOND</t>
  </si>
  <si>
    <t>Lionel</t>
  </si>
  <si>
    <t>DUMONS</t>
  </si>
  <si>
    <t>http://larhra.ish-lyon.cnrs.fr/membre/170</t>
  </si>
  <si>
    <t>DUMONT</t>
  </si>
  <si>
    <t>Université des Antilles</t>
  </si>
  <si>
    <t>AIHP-GEODE</t>
  </si>
  <si>
    <t>http://www1.univ-ag.fr/aihp-geode/ea929/documents/fiches/histoire/enseignants/dumont.pdf</t>
  </si>
  <si>
    <t>DUMOULIN</t>
  </si>
  <si>
    <t>http://www.unicaen.fr/mrsh/crhq/_index.php?page=biblio/D/Dumoulin&amp;suite=</t>
  </si>
  <si>
    <t xml:space="preserve">DUPONT </t>
  </si>
  <si>
    <t>Anne-Laure</t>
  </si>
  <si>
    <t xml:space="preserve">Centre Roland Mousnier </t>
  </si>
  <si>
    <t>DURAND</t>
  </si>
  <si>
    <t>Jean-Dominique</t>
  </si>
  <si>
    <t>http://larhra.ish-lyon.cnrs.fr/membre/171</t>
  </si>
  <si>
    <t>France, Italie</t>
  </si>
  <si>
    <t>DURPAIRE</t>
  </si>
  <si>
    <t>https://www.u-cergy.fr/fr/_plugins/mypage/mypage/content/fdurpaire.html</t>
  </si>
  <si>
    <t>http://www.durpaire.com</t>
  </si>
  <si>
    <t>Amérique du Nord</t>
  </si>
  <si>
    <t>DUSSERRE</t>
  </si>
  <si>
    <t>Aurélia</t>
  </si>
  <si>
    <t>http://iremam.cnrs.fr/spip.php?article2068</t>
  </si>
  <si>
    <t xml:space="preserve">DUVAL </t>
  </si>
  <si>
    <t>EFFOSSE</t>
  </si>
  <si>
    <t>http://dep-histoire.u-paris10.fr/dpt-ufr-ssa-histoire/enseignants-chercheurs/effosse-sabine-627487.kjsp?RH=dephis_enseignants</t>
  </si>
  <si>
    <t>EISMANN</t>
  </si>
  <si>
    <t>Gaël</t>
  </si>
  <si>
    <t>http://www.unicaen.fr/mrsh/crhq/_index.php?page=biblio/E/Eismann-actu</t>
  </si>
  <si>
    <t>EL GAMMAL</t>
  </si>
  <si>
    <t>http://crulh.univ-lorraine.fr/contentId%3D8484</t>
  </si>
  <si>
    <t>EL MECHAT</t>
  </si>
  <si>
    <t>Samia</t>
  </si>
  <si>
    <t>http://www.ihtp.cnrs.fr/spip.php%3Farticle567.html</t>
  </si>
  <si>
    <t>ELIE</t>
  </si>
  <si>
    <t>ENDERS</t>
  </si>
  <si>
    <t>Armelle</t>
  </si>
  <si>
    <t>ESPAGNE</t>
  </si>
  <si>
    <t>Archives Husserl -Transferts culturels</t>
  </si>
  <si>
    <t>http://www.umr8547.ens.fr/spip.php?rubrique35</t>
  </si>
  <si>
    <t>EVE</t>
  </si>
  <si>
    <t>Prosper</t>
  </si>
  <si>
    <t>http://www.cresoi.fr/-Prosper-EVE-</t>
  </si>
  <si>
    <t>EVENO</t>
  </si>
  <si>
    <t xml:space="preserve">Patrick </t>
  </si>
  <si>
    <t>IDHES UMR8533</t>
  </si>
  <si>
    <t>FAGEOL</t>
  </si>
  <si>
    <t>Pierre-Eric</t>
  </si>
  <si>
    <t>ESPE de La Réunion</t>
  </si>
  <si>
    <t>ICARE EA 7389</t>
  </si>
  <si>
    <t>http://icare.univ-reunion.fr/equipe/chercheurs-statutaires/pierre-eric-fageol/</t>
  </si>
  <si>
    <t>http://tristan.u-bourgogne.fr/CGC/chercheurs/farcy/jclaude_farcy.html</t>
  </si>
  <si>
    <t>FARGES</t>
  </si>
  <si>
    <t>FAURE</t>
  </si>
  <si>
    <t>http://larhra.ish-lyon.cnrs.fr/membre/180</t>
  </si>
  <si>
    <t xml:space="preserve">France, Allemagne </t>
  </si>
  <si>
    <t>FAVIER</t>
  </si>
  <si>
    <t>Irène</t>
  </si>
  <si>
    <t>FAYOLLE</t>
  </si>
  <si>
    <t>FEIERTAG</t>
  </si>
  <si>
    <t>http://grhis.univ-rouen.fr/grhis/?page_id=638</t>
  </si>
  <si>
    <t xml:space="preserve">FERHAT </t>
  </si>
  <si>
    <t>Ismaël</t>
  </si>
  <si>
    <t>FERNANDEZ</t>
  </si>
  <si>
    <t>Université Bordeaux-Montaigne</t>
  </si>
  <si>
    <t>FERRAGU</t>
  </si>
  <si>
    <t>FEURHAHN</t>
  </si>
  <si>
    <t>Wolf</t>
  </si>
  <si>
    <t>http://koyre.ehess.fr/index.php?182</t>
  </si>
  <si>
    <t>FICQUET</t>
  </si>
  <si>
    <t>Eloi</t>
  </si>
  <si>
    <t>CéSor</t>
  </si>
  <si>
    <t>http://cesor.ehess.fr/2015/02/16/eloi-ficquet/</t>
  </si>
  <si>
    <t>FIGEAC</t>
  </si>
  <si>
    <t>FLAURAUD</t>
  </si>
  <si>
    <t>http://chec.univ-bpclermont.fr/article76.html</t>
  </si>
  <si>
    <t>FLECHET</t>
  </si>
  <si>
    <t>http://www.chcsc.uvsq.fr/centre-d-histoire-culturelle-des-societes-contemporaines/langue-fr/l-equipe/membres-statutaires/enseignants-chercheurs-statutaires/mme-flechet-anais-84291.kjsp?RH=1295349117362</t>
  </si>
  <si>
    <t>https://uvsq.academia.edu/ana%C3%AFsfl%C3%A9chet</t>
  </si>
  <si>
    <t>FLORIS (de)</t>
  </si>
  <si>
    <t>Doctorante contractuelle</t>
  </si>
  <si>
    <t>FLORY</t>
  </si>
  <si>
    <t>Céline</t>
  </si>
  <si>
    <t>Mondes américains - UMR 8168</t>
  </si>
  <si>
    <t>http://mondes-americains.ehess.fr/index.php?1161</t>
  </si>
  <si>
    <t>FONTAINE</t>
  </si>
  <si>
    <t>Marion</t>
  </si>
  <si>
    <t>Université d'Avignon et des pays de Vaucluse</t>
  </si>
  <si>
    <t>FORCADE</t>
  </si>
  <si>
    <t>http://sirice.univ-paris1.fr/spip.php?article408</t>
  </si>
  <si>
    <t>FORLIN</t>
  </si>
  <si>
    <t>CRHIPA</t>
  </si>
  <si>
    <t>FORO</t>
  </si>
  <si>
    <t>PLH</t>
  </si>
  <si>
    <t>http://plh.univ-tlse2.fr/accueil-plh/pratique/l-annuaire/foro-philippe--342638.kjsp</t>
  </si>
  <si>
    <t>FOURCADE</t>
  </si>
  <si>
    <t>FOURNIER</t>
  </si>
  <si>
    <t>http://www.univ-paris1.fr/unites-de-recherche/crhxix/membres/fournier-eric/</t>
  </si>
  <si>
    <t>FRABOULET</t>
  </si>
  <si>
    <t>Danièle</t>
  </si>
  <si>
    <t>Pléiade EA 7338 / IDHES UMR 8533</t>
  </si>
  <si>
    <t>https://pleiade.univ-paris13.fr/profil/daniele-fraboulet/</t>
  </si>
  <si>
    <t>FRANCFORT</t>
  </si>
  <si>
    <t>Didier</t>
  </si>
  <si>
    <t>CERCLE</t>
  </si>
  <si>
    <t>FREDJ</t>
  </si>
  <si>
    <t>http://dep-histoire.u-paris10.fr/dpt-ufr-ssa-histoire/enseignants-chercheurs/mme-fredj-claire-252563.kjsp?RH=dephis_enseignants</t>
  </si>
  <si>
    <t>FREMEAUX</t>
  </si>
  <si>
    <t>FRESSOZ</t>
  </si>
  <si>
    <t>http://koyre.ehess.fr/index.php?187</t>
  </si>
  <si>
    <t>FRETIGNE</t>
  </si>
  <si>
    <t>Jean-Yves</t>
  </si>
  <si>
    <t>http://grhis.univ-rouen.fr/grhis/?page_id=640</t>
  </si>
  <si>
    <t>FRIOUX</t>
  </si>
  <si>
    <t>http://larhra.ish-lyon.cnrs.fr/membre/9</t>
  </si>
  <si>
    <t xml:space="preserve">France, Europe </t>
  </si>
  <si>
    <t xml:space="preserve">FROGER </t>
  </si>
  <si>
    <t>FRONDIZI</t>
  </si>
  <si>
    <t>FUCHS</t>
  </si>
  <si>
    <t>Université de Bretagne Occidentale</t>
  </si>
  <si>
    <t>FULLA</t>
  </si>
  <si>
    <t>http://chsp.sciences-po.fr/chercheur-permanent/fulla</t>
  </si>
  <si>
    <t>FUREIX</t>
  </si>
  <si>
    <t>http://crhec.u-pec.fr/membres/enseignants-chercheurs/fureix-emmanuel--290720.kjsp?RH=1267526334956</t>
  </si>
  <si>
    <t>GACON</t>
  </si>
  <si>
    <t>GAILLARD</t>
  </si>
  <si>
    <t>http://larhra.ish-lyon.cnrs.fr/membre/188</t>
  </si>
  <si>
    <t>GAILLARD-POURCHET</t>
  </si>
  <si>
    <t>Gusti-Klara</t>
  </si>
  <si>
    <t>GALLOT</t>
  </si>
  <si>
    <t>Fanny</t>
  </si>
  <si>
    <t>http://crhec.u-pec.fr/membres/enseignants-chercheurs/gallot-fanny-635548.kjsp?RH=1267526334956</t>
  </si>
  <si>
    <t>Genre</t>
  </si>
  <si>
    <t>GALVEZ-BEHAR</t>
  </si>
  <si>
    <t>Gabriel</t>
  </si>
  <si>
    <t>http://ggb.ouvaton.org</t>
  </si>
  <si>
    <t>1848-1870, 1870-1914, 1914-1945</t>
  </si>
  <si>
    <t>GARAN</t>
  </si>
  <si>
    <t>GARCIA</t>
  </si>
  <si>
    <t>IHTP / AGORA</t>
  </si>
  <si>
    <t>GARRIGUES</t>
  </si>
  <si>
    <t>GARSON</t>
  </si>
  <si>
    <t>Allocataire</t>
  </si>
  <si>
    <t>Université d'Avignon et des pays de vaucluse</t>
  </si>
  <si>
    <t>http://centre-norbert-elias.ehess.fr/index.php?1997</t>
  </si>
  <si>
    <t>GARY-TOUNKARA</t>
  </si>
  <si>
    <t>Daouda</t>
  </si>
  <si>
    <t>http://www.lam.sciencespobordeaux.fr/users/daouda-gary-tounkara</t>
  </si>
  <si>
    <t>GAUDILLIERE</t>
  </si>
  <si>
    <t>https://www.ehess.fr/fr/personne/jean-paul-gaudilli%C3%A8re</t>
  </si>
  <si>
    <t>GAUTHIER</t>
  </si>
  <si>
    <t>Ecole Nationale des Chartes</t>
  </si>
  <si>
    <t>Centre Mabillon</t>
  </si>
  <si>
    <t>http://www.enc-sorbonne.fr/fr/christophe-gauthier</t>
  </si>
  <si>
    <t>GERAUD</t>
  </si>
  <si>
    <t>GERBAUD</t>
  </si>
  <si>
    <t>Aude</t>
  </si>
  <si>
    <t>CEDITEC</t>
  </si>
  <si>
    <t>http://ceditec.u-pec.fr/membres/enseignants-chercheurs/dontenwille-gerbaud-aude-341902.kjsp</t>
  </si>
  <si>
    <t>GERVAIS</t>
  </si>
  <si>
    <t>CREW</t>
  </si>
  <si>
    <t>http://www.univ-paris3.fr/gervais-pierre-224374.kjsp</t>
  </si>
  <si>
    <t>GESLOT</t>
  </si>
  <si>
    <t>Jean-Charles</t>
  </si>
  <si>
    <t>GIOMI</t>
  </si>
  <si>
    <t>Fabio</t>
  </si>
  <si>
    <t>http://cetobac.ehess.fr/index.php?590</t>
  </si>
  <si>
    <t>GODICHEAU</t>
  </si>
  <si>
    <t>http://framespa.univ-tlse2.fr/actualites/pratique/annuaire/godicheau-francois-24366.kjsp?RH=annuaire_framespa</t>
  </si>
  <si>
    <t>GODINEAU</t>
  </si>
  <si>
    <t>Laure</t>
  </si>
  <si>
    <t>https://pleiade.univ-paris13.fr/profil/laure-godineau/</t>
  </si>
  <si>
    <t>GOERG</t>
  </si>
  <si>
    <t>Odile</t>
  </si>
  <si>
    <t>http://www.cessma.univ-paris-diderot.fr/spip.php?article76</t>
  </si>
  <si>
    <t>GOETSCHEL</t>
  </si>
  <si>
    <t>https://www.univ-paris1.fr/recherche/page-perso/page/?tx_oxcspagepersonnel_pi1%5Buid%5D=pgoetsch</t>
  </si>
  <si>
    <t>GONZALEZ BERNALDO</t>
  </si>
  <si>
    <t>Pilar</t>
  </si>
  <si>
    <t>http://mondes-americains.ehess.fr/index.php?1629</t>
  </si>
  <si>
    <t>GOTTELAND</t>
  </si>
  <si>
    <t xml:space="preserve">Université Paris I Panthéon-Sorbonne </t>
  </si>
  <si>
    <t>http://univ-paris1.academia.edu/MathieuGotteland/</t>
  </si>
  <si>
    <t>GOUDIN-STEINMANN</t>
  </si>
  <si>
    <t>Elisa</t>
  </si>
  <si>
    <t>http://www.univ-paris3.fr/mme-goudin-steinmann-elisa-22236.kjsp?RH=1179925961149</t>
  </si>
  <si>
    <t>GOUJON</t>
  </si>
  <si>
    <t>Bertrand</t>
  </si>
  <si>
    <t>http://www.univ-reims.fr/site/laboratoire-labellise/cerhic-ea-2616/membres/bertrand-goujon,11904.html?</t>
  </si>
  <si>
    <t>GOURDON</t>
  </si>
  <si>
    <t>GOUSSEFF</t>
  </si>
  <si>
    <t>GRABER</t>
  </si>
  <si>
    <t>http://grhen.ehess.fr/index.php?303</t>
  </si>
  <si>
    <t>GRANDHOMME</t>
  </si>
  <si>
    <t>Jean-Noël</t>
  </si>
  <si>
    <t>http://crulh.univ-lorraine.fr/content/crulh-jean-noel-grandhomme</t>
  </si>
  <si>
    <t>GRANET-ABISSET</t>
  </si>
  <si>
    <t>Anne-Marie</t>
  </si>
  <si>
    <t>http://larhra.ish-lyon.cnrs.fr/membre/206</t>
  </si>
  <si>
    <t>GRANGAUD</t>
  </si>
  <si>
    <t>http://www.irmcmaghreb.org/equipe-permanente/1825-isabelle-grangaud.html</t>
  </si>
  <si>
    <t>GRANGE</t>
  </si>
  <si>
    <t>GRANIER</t>
  </si>
  <si>
    <t>http://larhra.ish-lyon.cnrs.fr/membre/398</t>
  </si>
  <si>
    <t>GREEN</t>
  </si>
  <si>
    <t>Nancy L.</t>
  </si>
  <si>
    <t>http://crh.ehess.fr/index.php?120</t>
  </si>
  <si>
    <t>GREVET</t>
  </si>
  <si>
    <t xml:space="preserve">Jean-François </t>
  </si>
  <si>
    <t xml:space="preserve">MCF </t>
  </si>
  <si>
    <t>GREVY</t>
  </si>
  <si>
    <t>GRIBAUDI</t>
  </si>
  <si>
    <t>Maurizio</t>
  </si>
  <si>
    <t>http://crh.ehess.fr/index.php?/membres/membres-statutaires/174-gribaudi-maurizio</t>
  </si>
  <si>
    <t>GRIDAN</t>
  </si>
  <si>
    <t>Irina</t>
  </si>
  <si>
    <t>INALCO</t>
  </si>
  <si>
    <t>Centre de recherches Europes-Eurasie</t>
  </si>
  <si>
    <t>http://www.inalco.fr/enseignant-chercheur/irina-gridan</t>
  </si>
  <si>
    <t>GRILLOT</t>
  </si>
  <si>
    <t>http://mondes-americains.ehess.fr/index.php?306</t>
  </si>
  <si>
    <t xml:space="preserve">GRISET </t>
  </si>
  <si>
    <t>http://irice.univ-paris1.fr/spip.php?auteur189</t>
  </si>
  <si>
    <t>GROSSER</t>
  </si>
  <si>
    <t>http://chsp.sciences-po.fr/chercheur-permanent/grosser</t>
  </si>
  <si>
    <t>GUENIFFEY</t>
  </si>
  <si>
    <t>http://cespra.ehess.fr/index.php?1522</t>
  </si>
  <si>
    <t>GUGELOT</t>
  </si>
  <si>
    <t>http://www.univ-reims.fr/site/laboratoire-labellise/cerhic-ea-2616/membres/frederic-gugelot,11903.html?</t>
  </si>
  <si>
    <t>GUIEU</t>
  </si>
  <si>
    <t>Jean-Michel</t>
  </si>
  <si>
    <t>http://irice.univ-paris1.fr/spip.php?article24</t>
  </si>
  <si>
    <t>http://jmguieu.free.fr</t>
  </si>
  <si>
    <t>GUIGNARD</t>
  </si>
  <si>
    <t>http://iremam.cnrs.fr/spip.php?article639</t>
  </si>
  <si>
    <t>http://crulh.univ-lorraine.fr/contentId%3D8532</t>
  </si>
  <si>
    <t>GUILLAUME</t>
  </si>
  <si>
    <t>CEMMC EA2958</t>
  </si>
  <si>
    <t>GUILLEMAIN</t>
  </si>
  <si>
    <t>Hervé</t>
  </si>
  <si>
    <t>1815-1848, 1848-1870, 1870-1914, 1914-1945, 1945-1975</t>
  </si>
  <si>
    <t>GUILLEMOT</t>
  </si>
  <si>
    <t>http://koyre.ehess.fr/index.php?188</t>
  </si>
  <si>
    <t>GUISLIN</t>
  </si>
  <si>
    <t>Jean-Marc</t>
  </si>
  <si>
    <t>GUYON</t>
  </si>
  <si>
    <t>Gwenaël</t>
  </si>
  <si>
    <t>http://recherche.parisdescartes.fr/ihd/Equipe/Maitres-de-conferences/Gwenael-GUYON</t>
  </si>
  <si>
    <t>HACHEZ-LEROY</t>
  </si>
  <si>
    <t>CRH - EHESS</t>
  </si>
  <si>
    <t xml:space="preserve">http://crh.ehess.fr/index.php?1207 </t>
  </si>
  <si>
    <t>HAMELIN</t>
  </si>
  <si>
    <t>http://www.unicaen.fr/mrsh/crhq/_index.php?page=biblio/H/Hamelin-pub</t>
  </si>
  <si>
    <t>HANAFI</t>
  </si>
  <si>
    <t>Nahéma</t>
  </si>
  <si>
    <t>HARISMENDY</t>
  </si>
  <si>
    <t>Université Rennes-2</t>
  </si>
  <si>
    <t>http://www.sites.univ-rennes2.fr/cerhio/spip.php?article54</t>
  </si>
  <si>
    <t>HARTER</t>
  </si>
  <si>
    <t>HATZFELD</t>
  </si>
  <si>
    <t>Université d'Evry</t>
  </si>
  <si>
    <t xml:space="preserve">HAUTCOEUR
</t>
  </si>
  <si>
    <t>Pierre-Cyrille</t>
  </si>
  <si>
    <t>PSE</t>
  </si>
  <si>
    <t>1815-1848, 1848-1870, 1870-1914, 1914-1945</t>
  </si>
  <si>
    <t>HERBELIN</t>
  </si>
  <si>
    <t>http://framespa.univ-tlse2.fr/actualites/pratique/annuaire/herbelin-caroline-155831.kjsp?RH=identite</t>
  </si>
  <si>
    <t>HERMENT</t>
  </si>
  <si>
    <t>HERMON-BELOT</t>
  </si>
  <si>
    <t>Rita</t>
  </si>
  <si>
    <t>http://cesor.ehess.fr/2015/03/02/rita-hermon-belot/</t>
  </si>
  <si>
    <t>HEYRIES</t>
  </si>
  <si>
    <t>Hubert</t>
  </si>
  <si>
    <t>HILAIRE-PEREZ</t>
  </si>
  <si>
    <t>Liliane</t>
  </si>
  <si>
    <t>http://koyre.ehess.fr/index.php?190</t>
  </si>
  <si>
    <t>HINCKER</t>
  </si>
  <si>
    <t xml:space="preserve">Louis </t>
  </si>
  <si>
    <t>HIPPLER</t>
  </si>
  <si>
    <t>Université de Caen Normandie</t>
  </si>
  <si>
    <t xml:space="preserve">CRHQ </t>
  </si>
  <si>
    <t>1789-1815, 1815-1848, 1914-1945, 1945-1975</t>
  </si>
  <si>
    <t>HITZEL</t>
  </si>
  <si>
    <t>http://cetobac.ehess.fr/index.php?96</t>
  </si>
  <si>
    <t xml:space="preserve">HOBSON FAURE
</t>
  </si>
  <si>
    <t>Laura</t>
  </si>
  <si>
    <t>HOFMAN</t>
  </si>
  <si>
    <t>ICT EA 338</t>
  </si>
  <si>
    <t>http://www.ict.univ-paris-diderot.fr/user/300</t>
  </si>
  <si>
    <t>HONVAULT</t>
  </si>
  <si>
    <t>http://iremam.cnrs.fr/spip.php?article972</t>
  </si>
  <si>
    <t>HOREL</t>
  </si>
  <si>
    <t>HORN</t>
  </si>
  <si>
    <t>Gerd-Rainer</t>
  </si>
  <si>
    <t>http://chsp.sciences-po.fr/chercheur-permanent/horn</t>
  </si>
  <si>
    <t>HOUBRE</t>
  </si>
  <si>
    <t>Gabrielle</t>
  </si>
  <si>
    <t>MCF-HDR</t>
  </si>
  <si>
    <t>EA 4410 CERILAC</t>
  </si>
  <si>
    <t>http://gabriellehoubre.weebly.com</t>
  </si>
  <si>
    <t>HOUTE</t>
  </si>
  <si>
    <t>HUETZ DE LEMPS</t>
  </si>
  <si>
    <t>http://shmh.hypotheses.org/membres-du-shmh/xavier-huetz-de-lemps</t>
  </si>
  <si>
    <t>HUGON</t>
  </si>
  <si>
    <t>http://imaf.cnrs.fr/spip.php?article78</t>
  </si>
  <si>
    <t xml:space="preserve">HUGUET </t>
  </si>
  <si>
    <t>Sarah</t>
  </si>
  <si>
    <t>HUITRIC</t>
  </si>
  <si>
    <t>Solenn</t>
  </si>
  <si>
    <t>chargée d'études</t>
  </si>
  <si>
    <t>http://larhra.ish-lyon.cnrs.fr/membre/219</t>
  </si>
  <si>
    <t>HURET</t>
  </si>
  <si>
    <t>Romain</t>
  </si>
  <si>
    <t>http://cena.ehess.fr/index.php?295</t>
  </si>
  <si>
    <t>HUSSON</t>
  </si>
  <si>
    <t>HÉBRARD</t>
  </si>
  <si>
    <t>Véronique</t>
  </si>
  <si>
    <t>IGE - HDR</t>
  </si>
  <si>
    <t>http://mondes-americains.ehess.fr/index.php?394</t>
  </si>
  <si>
    <t>INGOLD</t>
  </si>
  <si>
    <t>Alice</t>
  </si>
  <si>
    <t>http://crh.ehess.fr/index.php?627</t>
  </si>
  <si>
    <t>INGRAO</t>
  </si>
  <si>
    <t>JABLONKA</t>
  </si>
  <si>
    <t>Ivan</t>
  </si>
  <si>
    <t>https://pleiade.univ-paris13.fr/profil/ivan-jablonka/</t>
  </si>
  <si>
    <t>JALABERT</t>
  </si>
  <si>
    <t>JANSEN</t>
  </si>
  <si>
    <t>JARRIGE</t>
  </si>
  <si>
    <t>http://tristan.u-bourgogne.fr/CGC/chercheurs/Jarrige/Francois_Jarrige.html</t>
  </si>
  <si>
    <t>JAUFFRET</t>
  </si>
  <si>
    <t>http://www.sciencespo-aix.fr/wp-content/uploads/2015/06/jauffret-cv-juin2015.pdf</t>
  </si>
  <si>
    <t>JEANNESSON</t>
  </si>
  <si>
    <t>Stanislas</t>
  </si>
  <si>
    <t>http://www.univ-nantes.fr/jeannesson-s</t>
  </si>
  <si>
    <t>JELENKOVIC</t>
  </si>
  <si>
    <t>JESNE</t>
  </si>
  <si>
    <t>https://univ-nantes.academia.edu/FabriceJesnéJesne</t>
  </si>
  <si>
    <t>JOIN-LAMBERT</t>
  </si>
  <si>
    <t>JOLY</t>
  </si>
  <si>
    <t>http://crh.ehess.fr/index.php?4309</t>
  </si>
  <si>
    <t>http://triangle.ens-lyon.fr/spip.php?article3461</t>
  </si>
  <si>
    <t>http://www.univ-nantes.fr/joly-b</t>
  </si>
  <si>
    <t>http://www.sites.univ-rennes2.fr/cerhio/spip.php?article60&amp;lang=fr</t>
  </si>
  <si>
    <t>JOURDAN</t>
  </si>
  <si>
    <t>JOURNOUD</t>
  </si>
  <si>
    <t>LASLAR et CHS</t>
  </si>
  <si>
    <t>États-Unis, France</t>
  </si>
  <si>
    <t>JUDET</t>
  </si>
  <si>
    <t>http://larhra.ish-lyon.cnrs.fr/membre/224</t>
  </si>
  <si>
    <t>JULIEN</t>
  </si>
  <si>
    <t>Elise</t>
  </si>
  <si>
    <t>IEP Lille</t>
  </si>
  <si>
    <t>France, Allemagne</t>
  </si>
  <si>
    <t>JUSSEAUME</t>
  </si>
  <si>
    <t>Docteur</t>
  </si>
  <si>
    <t>KACI</t>
  </si>
  <si>
    <t>Maxime</t>
  </si>
  <si>
    <t>KAHN</t>
  </si>
  <si>
    <t>http://chsp.sciences-po.fr/chercheur-permanent/kahn</t>
  </si>
  <si>
    <t>KALIFA</t>
  </si>
  <si>
    <t>http://www.univ-paris1.fr/unites-de-recherche/crhxix/membres/kalifa-dominique/</t>
  </si>
  <si>
    <t>KARILA-COHEN</t>
  </si>
  <si>
    <t>http://perso.univ-rennes2.fr/pierre.karila.cohen</t>
  </si>
  <si>
    <t>KERLAN</t>
  </si>
  <si>
    <t>KEVONIAN</t>
  </si>
  <si>
    <t>Dzovinar</t>
  </si>
  <si>
    <t>KICHELEWSKI</t>
  </si>
  <si>
    <t>Audrey</t>
  </si>
  <si>
    <t>http://ea3400.unistra.fr/equipe/membres-titulaires/http13079201195indexphp/</t>
  </si>
  <si>
    <t>Europe centrale et orientale</t>
  </si>
  <si>
    <t>KIRSCHLEGER</t>
  </si>
  <si>
    <t>Pierre-Yves</t>
  </si>
  <si>
    <t>KLEICHE DRAY</t>
  </si>
  <si>
    <t>Mina</t>
  </si>
  <si>
    <t>http://www.ceped.org/fr/membres/chercheurs-enseignants-chercheurs/article/kleiche-dray-mina</t>
  </si>
  <si>
    <t>Amérique centrale et du Sud</t>
  </si>
  <si>
    <t>KLEIN</t>
  </si>
  <si>
    <t>KNITTEL</t>
  </si>
  <si>
    <t>KOBILJSKI</t>
  </si>
  <si>
    <t>Aleksandra</t>
  </si>
  <si>
    <t>http://crj.ehess.fr/index.php?750</t>
  </si>
  <si>
    <t>KOCHER-MARBOEUF</t>
  </si>
  <si>
    <t>KOHN</t>
  </si>
  <si>
    <t>Jessica</t>
  </si>
  <si>
    <t>Paris 3 Sorbonne-Nouvelle</t>
  </si>
  <si>
    <t>https://labrechebd.wordpress.com/22-2/</t>
  </si>
  <si>
    <t>KRAPOTH</t>
  </si>
  <si>
    <t>Stéphanie</t>
  </si>
  <si>
    <t>KREMER</t>
  </si>
  <si>
    <t>KROP</t>
  </si>
  <si>
    <t>LABBE</t>
  </si>
  <si>
    <t>Morgane</t>
  </si>
  <si>
    <t>http://esopp.ehess.fr/index.php?467</t>
  </si>
  <si>
    <t>LABORIE</t>
  </si>
  <si>
    <t>Léonard</t>
  </si>
  <si>
    <t>LACARCE</t>
  </si>
  <si>
    <t xml:space="preserve">Xavier
</t>
  </si>
  <si>
    <t>LACHAISE</t>
  </si>
  <si>
    <t>LACROIX-RIZ</t>
  </si>
  <si>
    <t>Annie</t>
  </si>
  <si>
    <t>Université Paris 7</t>
  </si>
  <si>
    <t>Laboratoire ICT-EA 337</t>
  </si>
  <si>
    <t>http://www.historiographie.info/</t>
  </si>
  <si>
    <t>LAMBAUER</t>
  </si>
  <si>
    <t>Barbara</t>
  </si>
  <si>
    <t>chargée de cours</t>
  </si>
  <si>
    <t>LANGUE</t>
  </si>
  <si>
    <t>Frédérique</t>
  </si>
  <si>
    <t>LARGEAUD</t>
  </si>
  <si>
    <t>http://www.univ-tours.fr/m-largeaud-jean-marc-45077.kjsp</t>
  </si>
  <si>
    <t xml:space="preserve">LARIBI </t>
  </si>
  <si>
    <t>Soraya</t>
  </si>
  <si>
    <t>LARRERE</t>
  </si>
  <si>
    <t>Mathilde</t>
  </si>
  <si>
    <t>LASTECOUERES</t>
  </si>
  <si>
    <t>LAURENS</t>
  </si>
  <si>
    <t>Henry</t>
  </si>
  <si>
    <t>Collège de France</t>
  </si>
  <si>
    <t>https://www.college-de-france.fr/site/henry-laurens/index.htm</t>
  </si>
  <si>
    <t>Proche et Moyen-Orient</t>
  </si>
  <si>
    <t>LAURENT</t>
  </si>
  <si>
    <t>Natacha</t>
  </si>
  <si>
    <t>http://framespa.univ-tlse2.fr/actualites/pratique/annuaire/laurent-natacha-291466.kjsp?RH=annuaire_framespa</t>
  </si>
  <si>
    <t>LAURIERE</t>
  </si>
  <si>
    <t>http://www.iiac.cnrs.fr/spip.php?page=article-annuaire2&amp;id_article=869</t>
  </si>
  <si>
    <t>LAUX</t>
  </si>
  <si>
    <t>http://www.lam.sciencespobordeaux.fr/users/claire-laux</t>
  </si>
  <si>
    <t>LAWSON BODY</t>
  </si>
  <si>
    <t>Latévi Georges</t>
  </si>
  <si>
    <t>http://www1.univ-ag.fr/aihp-geode/ea929/documents/fiches/histoire/enseignants/lawsonbody.pdf</t>
  </si>
  <si>
    <t>LAZAR</t>
  </si>
  <si>
    <t>http://chsp.sciences-po.fr/chercheur-permanent/lazar</t>
  </si>
  <si>
    <t>LE BAIL</t>
  </si>
  <si>
    <t>LE BEGUEC</t>
  </si>
  <si>
    <t>LE BIHAN</t>
  </si>
  <si>
    <t>http://perso.univ-rennes2.fr/jean.lebihan</t>
  </si>
  <si>
    <t>LE BOT</t>
  </si>
  <si>
    <t>LE BRAS</t>
  </si>
  <si>
    <t>http://chec.univ-bpclermont.fr/article400.html</t>
  </si>
  <si>
    <t>LE DANTEC-LOWRY</t>
  </si>
  <si>
    <t>http://www.univ-paris3.fr/le-dantec-lowry-helene-29682.kjsp?RH=1180965642044</t>
  </si>
  <si>
    <t>LE GAC</t>
  </si>
  <si>
    <t>LE GALL</t>
  </si>
  <si>
    <t>http://www.univ-brest.fr/crbc/menu/Membres+du+laboratoire/Enseignants-chercheurs/Laurent_Le_Gall</t>
  </si>
  <si>
    <t>LE GRAND TICCHI</t>
  </si>
  <si>
    <t>http://www.univ-paris3.fr/mme-le-grand-ticchi-sylvie-29683.kjsp?RH=1179925961149</t>
  </si>
  <si>
    <t>LE GUYADER</t>
  </si>
  <si>
    <t>Daniel</t>
  </si>
  <si>
    <t>LE HEGARAT</t>
  </si>
  <si>
    <t>Thibault</t>
  </si>
  <si>
    <t>LE MOIGNE</t>
  </si>
  <si>
    <t>http://www.univ-brest.fr/crbc/menu/Membres+du+laboratoire/Enseignants-chercheurs/Frederic_Le_Moigne</t>
  </si>
  <si>
    <t>LE ROUX</t>
  </si>
  <si>
    <t>http://grhen.ehess.fr/index.php?312</t>
  </si>
  <si>
    <t>Muriel</t>
  </si>
  <si>
    <t>http://www.ihmc.ens.fr/-LE-ROUX-Muriel-.html</t>
  </si>
  <si>
    <t>LECOQ</t>
  </si>
  <si>
    <t>Tristan</t>
  </si>
  <si>
    <t>IGEN, Professeur associé</t>
  </si>
  <si>
    <t>Centre de recherche d'histoire contemporaine</t>
  </si>
  <si>
    <t>http://www.paris-sorbonne.fr/article/lecoq-tristan</t>
  </si>
  <si>
    <t>LEDENEV</t>
  </si>
  <si>
    <t>Sergey</t>
  </si>
  <si>
    <t>Doctorant contractuel-moniteur</t>
  </si>
  <si>
    <t>LEFEBVRE</t>
  </si>
  <si>
    <t>Camille</t>
  </si>
  <si>
    <t>http://www.imaf.cnrs.fr/spip.php?article94</t>
  </si>
  <si>
    <t>LEGOULLON</t>
  </si>
  <si>
    <t>Gwenaëlle</t>
  </si>
  <si>
    <t>http://larhra.ish-lyon.cnrs.fr/membre/238</t>
  </si>
  <si>
    <t>LEGOY</t>
  </si>
  <si>
    <t>Corinne</t>
  </si>
  <si>
    <t>https://www.univ-orleans.fr/polen/cepoc/corinne-legoy</t>
  </si>
  <si>
    <t>LEGRAIN</t>
  </si>
  <si>
    <t>http://iremam.cnrs.fr/spip.php?article1602</t>
  </si>
  <si>
    <t>LEGRIS</t>
  </si>
  <si>
    <t>Patricia</t>
  </si>
  <si>
    <t>LELEU</t>
  </si>
  <si>
    <t>ingénieur de recherche CNRS et chargé de cours</t>
  </si>
  <si>
    <t>http://www.unicaen.fr/recherche/mrsh/pagePerso/2088961</t>
  </si>
  <si>
    <t>LEMBRE</t>
  </si>
  <si>
    <t xml:space="preserve">https://sites.google.com/site/slembre/ </t>
  </si>
  <si>
    <t>LEMERCIER</t>
  </si>
  <si>
    <t>http://www.cso.edu/cv_equipe.asp?per_id=168</t>
  </si>
  <si>
    <t>LEMIRE</t>
  </si>
  <si>
    <t xml:space="preserve">Vincent </t>
  </si>
  <si>
    <t>LEMPERIERE</t>
  </si>
  <si>
    <t>Annick</t>
  </si>
  <si>
    <t>http://mondes-americains.ehess.fr/index.php?386</t>
  </si>
  <si>
    <t>LENHOF</t>
  </si>
  <si>
    <t>Jean-Louis</t>
  </si>
  <si>
    <t>http://www.unicaen.fr/recherche/mrsh/pagePerso/335873</t>
  </si>
  <si>
    <t>LESAGE</t>
  </si>
  <si>
    <t>LESCURE</t>
  </si>
  <si>
    <t>AGORA</t>
  </si>
  <si>
    <t>https://www.u-cergy.fr/fr/_plugins/mypage/mypage/content/jlescure.html</t>
  </si>
  <si>
    <t>LESPINET-MORET</t>
  </si>
  <si>
    <t>LETERRIER</t>
  </si>
  <si>
    <t>Sophie-Anne</t>
  </si>
  <si>
    <t>LEVAL-DUCHE</t>
  </si>
  <si>
    <t>Boris</t>
  </si>
  <si>
    <t>http://www.u-paris10.fr/leval-duche-leval-boris-623696.kjsp</t>
  </si>
  <si>
    <t>LEVENTOPOULOS</t>
  </si>
  <si>
    <t>Mélisande</t>
  </si>
  <si>
    <t>LEVET-LABRY</t>
  </si>
  <si>
    <t>http://acp.u-pem.fr/equipe/eric-levet-labry/</t>
  </si>
  <si>
    <t>LEVY</t>
  </si>
  <si>
    <t>Marie-Françoise</t>
  </si>
  <si>
    <t>http://irice.univ-paris1.fr/spip.php?article215</t>
  </si>
  <si>
    <t>LEYMARIE</t>
  </si>
  <si>
    <t>IRHIS</t>
  </si>
  <si>
    <t>http://irhis.recherche.univ-lille3.fr/1A-Leymarie.html</t>
  </si>
  <si>
    <t>LIGNEREUX</t>
  </si>
  <si>
    <t>Aurélien</t>
  </si>
  <si>
    <t>LILLO</t>
  </si>
  <si>
    <t>LOCHER</t>
  </si>
  <si>
    <t>http://grhen.ehess.fr/index.php?309</t>
  </si>
  <si>
    <t>LOISON</t>
  </si>
  <si>
    <t>Coline</t>
  </si>
  <si>
    <t>LOMNE</t>
  </si>
  <si>
    <t>Georges</t>
  </si>
  <si>
    <t>1789-1815, 1815-1848, 1848-1870</t>
  </si>
  <si>
    <t>Université Paris Panthéon-Assas et UVSQ</t>
  </si>
  <si>
    <t>Cesdip (UMR 8183) et CRH XIXe s. (EA 3550)</t>
  </si>
  <si>
    <t>1789-1815, 1815-1848, 1848-1870, 1870-1914, 1914-1945</t>
  </si>
  <si>
    <t>LORIGA</t>
  </si>
  <si>
    <t>Sabina</t>
  </si>
  <si>
    <t>http://gehm.ehess.fr/index.php?3047</t>
  </si>
  <si>
    <t>LORINET</t>
  </si>
  <si>
    <t>Sylvaine</t>
  </si>
  <si>
    <t>sylvaine.guinle.lorinet@wanadoo.fr</t>
  </si>
  <si>
    <t>LOUBET</t>
  </si>
  <si>
    <t>LOUVIER</t>
  </si>
  <si>
    <t>LOUZON</t>
  </si>
  <si>
    <t>Victor</t>
  </si>
  <si>
    <t>http://weai.columbia.edu/victor-louzon/</t>
  </si>
  <si>
    <t>LOYER</t>
  </si>
  <si>
    <t>http://chsp.sciences-po.fr/chercheur-permanent/loyer</t>
  </si>
  <si>
    <t>Elie-Benjamin</t>
  </si>
  <si>
    <t>UMR 8533</t>
  </si>
  <si>
    <t>http://idhes.u-paris10.fr/cdr-idhes-nanterre/equipe/doctorants/elie-benjamin-loyer-608328.kjsp?RH=1422606447450</t>
  </si>
  <si>
    <t xml:space="preserve">LUC </t>
  </si>
  <si>
    <t>https://www.univ-paris1.fr/unites-de-recherche/crhxix/membres/luc-jean-noel/</t>
  </si>
  <si>
    <t>LUIS</t>
  </si>
  <si>
    <t>Jean-Philippe</t>
  </si>
  <si>
    <t>http://chec.univ-bpclermont.fr/article85.html</t>
  </si>
  <si>
    <t>LUIZARD</t>
  </si>
  <si>
    <t>Pierre-Jean</t>
  </si>
  <si>
    <t>GRSL</t>
  </si>
  <si>
    <t>http://www.gsrl.cnrs.fr/luizard-pierre-jean/</t>
  </si>
  <si>
    <t>LYNCH</t>
  </si>
  <si>
    <t>http://ler-serec.org/images/CV/cv_lynch.pdf</t>
  </si>
  <si>
    <t>LYON-CAEN</t>
  </si>
  <si>
    <t>GRIHL</t>
  </si>
  <si>
    <t>http://grihl.ehess.fr/index.php?346</t>
  </si>
  <si>
    <t>MABON</t>
  </si>
  <si>
    <t>MACHEMEHL</t>
  </si>
  <si>
    <t>Charly</t>
  </si>
  <si>
    <t>CETAPS</t>
  </si>
  <si>
    <t>http://cetaps.univ-rouen.fr/node/27/submission/22</t>
  </si>
  <si>
    <t>MACHU</t>
  </si>
  <si>
    <t>http://dep-histoire.u-paris10.fr/dpt-ufr-ssa-histoire/enseignants-chercheurs/machu-laure-82507.kjsp</t>
  </si>
  <si>
    <t>MADINIER</t>
  </si>
  <si>
    <t>Rémy</t>
  </si>
  <si>
    <t>Centre Asie du Sud-Est</t>
  </si>
  <si>
    <t>http://case.ehess.fr/index.php?302</t>
  </si>
  <si>
    <t>MAELSTAFF</t>
  </si>
  <si>
    <t>Geneviève</t>
  </si>
  <si>
    <t>MAINGON</t>
  </si>
  <si>
    <t>http://grhis.univ-rouen.fr/grhis/?page_id=5842</t>
  </si>
  <si>
    <t>MALANDAIN</t>
  </si>
  <si>
    <t>MALSAGNE</t>
  </si>
  <si>
    <t>Université de Versailles-Saint-Quentin-en-Yvelines</t>
  </si>
  <si>
    <t>MANIGAND</t>
  </si>
  <si>
    <t>http://www.univ-paris3.fr/mme-manigand-christine-137787.kjsp?RH=1242999542481</t>
  </si>
  <si>
    <t>MANIN</t>
  </si>
  <si>
    <t>Lise</t>
  </si>
  <si>
    <t>https://www.univ-paris1.fr/unites-de-recherche/crhxix/membres/manin-lise/</t>
  </si>
  <si>
    <t>MARACHE</t>
  </si>
  <si>
    <t>CRH / CEMMC</t>
  </si>
  <si>
    <t>Campagnes</t>
  </si>
  <si>
    <t>MAREC</t>
  </si>
  <si>
    <t>Rouen-Normandie</t>
  </si>
  <si>
    <t>EA 38 31 GRHIS</t>
  </si>
  <si>
    <t>MARES</t>
  </si>
  <si>
    <t>MARGAIRAZ</t>
  </si>
  <si>
    <t>IrAsia</t>
  </si>
  <si>
    <t>http://www.irasia-recherche.com/#!margolin/c1pvq</t>
  </si>
  <si>
    <t>MARIN</t>
  </si>
  <si>
    <t>Séverine Antigone</t>
  </si>
  <si>
    <t>MARNOT</t>
  </si>
  <si>
    <t>Université de La Rochelle</t>
  </si>
  <si>
    <t>MARPEAU</t>
  </si>
  <si>
    <t>Benoit</t>
  </si>
  <si>
    <t>MARQUIS</t>
  </si>
  <si>
    <t>Hugues</t>
  </si>
  <si>
    <t>Université de Poitiers - ESPE</t>
  </si>
  <si>
    <t>MARTIN</t>
  </si>
  <si>
    <t>Jeanne-Marie</t>
  </si>
  <si>
    <t>https://www.univ-paris1.fr/unites-de-recherche/crhxix/membres/martin-jeanne-marie/</t>
  </si>
  <si>
    <t>http://www.univ-paris3.fr/m-martin-laurent-233249.kjsp</t>
  </si>
  <si>
    <t>MARTINEAU</t>
  </si>
  <si>
    <t>Centre d'Etudes en Sciences Sociales sur les Mondes Africains, Américains et Asiatiques CESSMA UMR 245</t>
  </si>
  <si>
    <t>http://www.cessma.univ-paris-diderot.fr/spip.php?article182</t>
  </si>
  <si>
    <t>1848-1870, 1870-1914, 1914-1945, 1945-1975, 1975-présent</t>
  </si>
  <si>
    <t>MARTINI</t>
  </si>
  <si>
    <t>Manuela</t>
  </si>
  <si>
    <t>http://larhra.ish-lyon.cnrs.fr/membre/506</t>
  </si>
  <si>
    <t>MARTY</t>
  </si>
  <si>
    <t>MARY</t>
  </si>
  <si>
    <t>MARYNOWER</t>
  </si>
  <si>
    <t>http://www.sciencespo-grenoble.fr/membres/marynower-claire/</t>
  </si>
  <si>
    <t>MASSARD-GUILBAUD</t>
  </si>
  <si>
    <t>CIRED</t>
  </si>
  <si>
    <t>http://www2.centre-cired.fr/Equipe/Chercheurs/MASSARD-GUILBAUD-Genevieve/article/MASSARD-GUILBAUD-Genevieve</t>
  </si>
  <si>
    <t>MASTIN</t>
  </si>
  <si>
    <t>http://idhes.univ-paris8.fr/spip.php?article1225</t>
  </si>
  <si>
    <t>MATAMOROS</t>
  </si>
  <si>
    <t>LIRE (UMR 5611)</t>
  </si>
  <si>
    <t>http://lire.ish-lyon.cnrs.fr/IMG/pdf/Matamoros_CV.pdf</t>
  </si>
  <si>
    <t>MATARD-BONUCCI</t>
  </si>
  <si>
    <t>Marie-Anne</t>
  </si>
  <si>
    <t>http://www2.univ-paris8.fr/histoire/?page_id=5548</t>
  </si>
  <si>
    <t>MATHIS</t>
  </si>
  <si>
    <t>Charles-François</t>
  </si>
  <si>
    <t>MAURER</t>
  </si>
  <si>
    <t>http://ea3400.unistra.fr/equipe/membres-titulaires/catherine-maurer/</t>
  </si>
  <si>
    <t>Allemagne, France</t>
  </si>
  <si>
    <t>MAYAUD</t>
  </si>
  <si>
    <t>http://ler-serec.org/images/CV/cv_mayaud.pdf</t>
  </si>
  <si>
    <t>MAYER</t>
  </si>
  <si>
    <t>Andreas</t>
  </si>
  <si>
    <t>http://koyre.ehess.fr/index.php?884</t>
  </si>
  <si>
    <t>MAZUREL</t>
  </si>
  <si>
    <t>MAÏDINIER</t>
  </si>
  <si>
    <t>Elissa</t>
  </si>
  <si>
    <t>http://chsp.sciences-po.fr/chercheur-permanent/mailaender</t>
  </si>
  <si>
    <t>MEDARD</t>
  </si>
  <si>
    <t>Henri</t>
  </si>
  <si>
    <t>http://imaf.cnrs.fr/spip.php?article42</t>
  </si>
  <si>
    <t>MELTZ</t>
  </si>
  <si>
    <t>1815-1848, 1914-1945, 1945-1975</t>
  </si>
  <si>
    <t>MENSION-RIGAU</t>
  </si>
  <si>
    <t>http://ericmensionrigau.e-monsite.com/</t>
  </si>
  <si>
    <t>MERCIER</t>
  </si>
  <si>
    <t>Charles</t>
  </si>
  <si>
    <t>MERLE</t>
  </si>
  <si>
    <t>CREDO</t>
  </si>
  <si>
    <t>http://www.pacific-credo.fr/index.php/fr/9-categorie-fr-fr/48-isabelle-merle</t>
  </si>
  <si>
    <t>MERVIN</t>
  </si>
  <si>
    <t>Sabrina</t>
  </si>
  <si>
    <t>http://cesor.ehess.fr/2015/02/17/sabrina-mervin/</t>
  </si>
  <si>
    <t>MESLIN</t>
  </si>
  <si>
    <t>Contrat doctoral</t>
  </si>
  <si>
    <t>MESSAOUDI</t>
  </si>
  <si>
    <t>http://www.univ-nantes.fr/messaoudi-a</t>
  </si>
  <si>
    <t>Afrique du Nord</t>
  </si>
  <si>
    <t>METZGER</t>
  </si>
  <si>
    <t>Chantal</t>
  </si>
  <si>
    <t>http://crulh.univ-lorraine.fr/contentId%3D8538</t>
  </si>
  <si>
    <t>MICHEL</t>
  </si>
  <si>
    <t>http://iremam.cnrs.fr/spip.php?article68</t>
  </si>
  <si>
    <t>http://www.cessma.univ-paris-diderot.fr/spip.php?article81</t>
  </si>
  <si>
    <t>MICHONNEAU</t>
  </si>
  <si>
    <t>Espagne, Europe</t>
  </si>
  <si>
    <t>MIGANI</t>
  </si>
  <si>
    <t>Guia</t>
  </si>
  <si>
    <t>MILIA-MARIE-LUCE</t>
  </si>
  <si>
    <t>MITSOU</t>
  </si>
  <si>
    <t>Marie-Elisabeth</t>
  </si>
  <si>
    <t>http://crh.ehess.fr/index.php?2716</t>
  </si>
  <si>
    <t>MOINE</t>
  </si>
  <si>
    <t>MOISAND</t>
  </si>
  <si>
    <t>Jeanne</t>
  </si>
  <si>
    <t>https://www.univ-paris1.fr/unites-de-recherche/crhxix/membres/moisand-jeanne/</t>
  </si>
  <si>
    <t>MOISSET</t>
  </si>
  <si>
    <t>MOLLIER</t>
  </si>
  <si>
    <t>MONIER</t>
  </si>
  <si>
    <t>http://centre-norbert-elias.ehess.fr/index.php?825</t>
  </si>
  <si>
    <t>MONOKY</t>
  </si>
  <si>
    <t>IRHiS (Institut de recherches historiques du Septentrion) UMR CNRS 8529</t>
  </si>
  <si>
    <t>MONTEL</t>
  </si>
  <si>
    <t>http://www.unicaen.fr/mrsh/crhq/_index.php?page=biblio/M/Montel-pub</t>
  </si>
  <si>
    <t>MORET</t>
  </si>
  <si>
    <t>MORTIER</t>
  </si>
  <si>
    <t>Elisabeth</t>
  </si>
  <si>
    <t>MOTTE</t>
  </si>
  <si>
    <t xml:space="preserve">Martin </t>
  </si>
  <si>
    <t>Directeur d'étude</t>
  </si>
  <si>
    <t>EPHE/ Ecole militaire</t>
  </si>
  <si>
    <t>Histoire de l'art, des représentations et de l'administration dans l'Europe moderne et contemporaine (HISTARA)</t>
  </si>
  <si>
    <t>https://www.ephe.fr/ecole/nos-enseignants-chercheurs/martin-motte</t>
  </si>
  <si>
    <t>MOUGEL</t>
  </si>
  <si>
    <t>François-Charles</t>
  </si>
  <si>
    <t>MOULINE</t>
  </si>
  <si>
    <t>Nabil</t>
  </si>
  <si>
    <t>http://cesor.ehess.fr/2015/02/02/nabil-mouline/</t>
  </si>
  <si>
    <t>MOUNIER-KUHN</t>
  </si>
  <si>
    <t>MOURADIAN</t>
  </si>
  <si>
    <t>MOURLANE</t>
  </si>
  <si>
    <t>ESPE d'Aix-Marseille</t>
  </si>
  <si>
    <t>http://telemme.mmsh.univ-aix.fr/membres/Stéphane_Mourlane</t>
  </si>
  <si>
    <t>MOUSSAKOVA</t>
  </si>
  <si>
    <t>Svetla</t>
  </si>
  <si>
    <t>http://www.univ-paris3.fr/mme-moussakova-svetla-14282.kjsp?RH=1242999542481</t>
  </si>
  <si>
    <t>MULLER</t>
  </si>
  <si>
    <t>MURACCIOLE</t>
  </si>
  <si>
    <t>MUSIEDLAK</t>
  </si>
  <si>
    <t>MUSSARD</t>
  </si>
  <si>
    <t>http://iremam.cnrs.fr/spip.php?article2132</t>
  </si>
  <si>
    <t>MYCINSKI</t>
  </si>
  <si>
    <t>Cyprien</t>
  </si>
  <si>
    <t>http://crhec.u-pec.fr/membres/doctorants/mycinski-cyprien-690973.kjsp</t>
  </si>
  <si>
    <t>NADAUD</t>
  </si>
  <si>
    <t>https://annuaire.univ-orleans.fr/FicheWebEmploye/index/c_uid/p1745</t>
  </si>
  <si>
    <t>NANTA</t>
  </si>
  <si>
    <t>CRJ</t>
  </si>
  <si>
    <t>NATIVEL</t>
  </si>
  <si>
    <t>http://www.cessma.univ-paris-diderot.fr/spip.php?article204</t>
  </si>
  <si>
    <t>NDIAYE</t>
  </si>
  <si>
    <t>Pap</t>
  </si>
  <si>
    <t>http://chsp.sciences-po.fr/chercheur-permanent/ndiaye</t>
  </si>
  <si>
    <t>NERARD</t>
  </si>
  <si>
    <t>François-Xavier</t>
  </si>
  <si>
    <t>https://univ-paris1.academia.edu/FrançoisXavierNérard</t>
  </si>
  <si>
    <t>NIGET</t>
  </si>
  <si>
    <t>http://www.sites.univ-rennes2.fr/cerhio/spip.php?article1388</t>
  </si>
  <si>
    <t>Europe, Amérique du Nord</t>
  </si>
  <si>
    <t>NIVET</t>
  </si>
  <si>
    <t>https://www.u-picardie.fr/m-philippe-nivet--21370.kjsp</t>
  </si>
  <si>
    <t>NOIRIEL</t>
  </si>
  <si>
    <t>IRIS</t>
  </si>
  <si>
    <t>http://iris.ehess.fr/index.php?445</t>
  </si>
  <si>
    <t>NOUGARET</t>
  </si>
  <si>
    <t>http://www.enc-sorbonne.fr/fr/christine-nougaret</t>
  </si>
  <si>
    <t>NOURRISSON</t>
  </si>
  <si>
    <t>Université Lyon 1/ESPE</t>
  </si>
  <si>
    <t>http://larhra.ish-lyon.cnrs.fr/membre/279</t>
  </si>
  <si>
    <t>NOËL</t>
  </si>
  <si>
    <t>Jean-Sébastien</t>
  </si>
  <si>
    <t>Erick</t>
  </si>
  <si>
    <t>EA 929</t>
  </si>
  <si>
    <t>www1/univ-ag.fr/aihp-geode/ea929/documents/fiches</t>
  </si>
  <si>
    <t>NUQ</t>
  </si>
  <si>
    <t>Amélie</t>
  </si>
  <si>
    <t>http://larhra.ish-lyon.cnrs.fr/membre/280</t>
  </si>
  <si>
    <t>OBRINGER</t>
  </si>
  <si>
    <t>CECMC</t>
  </si>
  <si>
    <t>http://cecmc.ehess.fr/index.php?2632</t>
  </si>
  <si>
    <t>OHAYON</t>
  </si>
  <si>
    <t>OLIVIER</t>
  </si>
  <si>
    <t>http://framespa.univ-tlse2.fr/actualites/pratique/annuaire/olivier-jean-marc-53805.kjsp?RH=annuaire_framespa</t>
  </si>
  <si>
    <t>OPPIZZI</t>
  </si>
  <si>
    <t>Martino</t>
  </si>
  <si>
    <t>OWZAR</t>
  </si>
  <si>
    <t>Armin</t>
  </si>
  <si>
    <t>http://www.univ-paris3.fr/m-owzar-armin-231917.kjsp?RH=1179925961149</t>
  </si>
  <si>
    <t>PAILLETTE</t>
  </si>
  <si>
    <t>PALLAS</t>
  </si>
  <si>
    <t>http://www.univ-paris3.fr/pallas-claire-29784.kjsp</t>
  </si>
  <si>
    <t>PAQUET</t>
  </si>
  <si>
    <t>http://cecmc.ehess.fr/index.php?2638</t>
  </si>
  <si>
    <t>PAQUIER</t>
  </si>
  <si>
    <t>Serge</t>
  </si>
  <si>
    <t>http://triangle.ens-lyon.fr/spip.php?article2675</t>
  </si>
  <si>
    <t>PASSALACQUA</t>
  </si>
  <si>
    <t>ICT</t>
  </si>
  <si>
    <t>PASSERA</t>
  </si>
  <si>
    <t>IE UCN et CC</t>
  </si>
  <si>
    <t>http://www.unicaen.fr/mrsh/crhq/_index.php?page=biblio/P/Passera-pub</t>
  </si>
  <si>
    <t>PASSINI</t>
  </si>
  <si>
    <t>Michela</t>
  </si>
  <si>
    <t>http://www.ihmc.ens.fr/-PASSINI-Michela-.html</t>
  </si>
  <si>
    <t>PATIN</t>
  </si>
  <si>
    <t>PATTIEU</t>
  </si>
  <si>
    <t>http://www2.univ-paris8.fr/histoire/?page_id=1910</t>
  </si>
  <si>
    <t>PAULES</t>
  </si>
  <si>
    <t>http://cecmc.ehess.fr/index.php?2617</t>
  </si>
  <si>
    <t>PAUMIER</t>
  </si>
  <si>
    <t>PAVARD</t>
  </si>
  <si>
    <t>Bibia</t>
  </si>
  <si>
    <t>PAVIE</t>
  </si>
  <si>
    <t>Cristiana</t>
  </si>
  <si>
    <t>PEIRETTI</t>
  </si>
  <si>
    <t>PELLEGRINETTI</t>
  </si>
  <si>
    <t>http://cmmc-nice.fr/membres/jean-paul.pellegrinetti</t>
  </si>
  <si>
    <t>PERCHERON</t>
  </si>
  <si>
    <t>Bénédicte</t>
  </si>
  <si>
    <t>Fondation Maison des Sciences de l'Homme de Paris</t>
  </si>
  <si>
    <t>GRHIS EA 3831</t>
  </si>
  <si>
    <t>http://grhis.univ-rouen.fr/grhis/?page_id=7968</t>
  </si>
  <si>
    <t>PEREGO</t>
  </si>
  <si>
    <t>Simon</t>
  </si>
  <si>
    <t>PEREIRA</t>
  </si>
  <si>
    <t>victor.pereira@univ-pau.fr</t>
  </si>
  <si>
    <t>PERETZ</t>
  </si>
  <si>
    <t>Pauline</t>
  </si>
  <si>
    <t>http://cena.ehess.fr/index.php?300</t>
  </si>
  <si>
    <t>PEREZ TISSERANT</t>
  </si>
  <si>
    <t>FRAMESPA (et associée Mondes Américains)</t>
  </si>
  <si>
    <t>http://cena.ehess.fr/index.php?407</t>
  </si>
  <si>
    <t>PERNOT</t>
  </si>
  <si>
    <t>https://www.u-cergy.fr/fr/_plugins/mypage/mypage/content/pernot.html</t>
  </si>
  <si>
    <t>PESCHANSKI</t>
  </si>
  <si>
    <t>Denis</t>
  </si>
  <si>
    <t>PESTRE</t>
  </si>
  <si>
    <t>http://koyre.ehess.fr/index.php?197</t>
  </si>
  <si>
    <t>PETER</t>
  </si>
  <si>
    <t>Cerlis - UMR 8070</t>
  </si>
  <si>
    <t>http://www.cerlis.eu/team-view/peter-jean-michel/</t>
  </si>
  <si>
    <t>PETILLON</t>
  </si>
  <si>
    <t>PETITEAU</t>
  </si>
  <si>
    <t>Natalie</t>
  </si>
  <si>
    <t>http://centre-norbert-elias.ehess.fr/index.php?829</t>
  </si>
  <si>
    <t>PETRIAT</t>
  </si>
  <si>
    <t>PETTINAROLI</t>
  </si>
  <si>
    <t>Institut catholique de Paris - Faculté des Lettres - Département d'histoire</t>
  </si>
  <si>
    <t>ICP, Unité de recherche "Religion, culture et société" EA 7403</t>
  </si>
  <si>
    <t>http://www.icp.fr/pettinaroli-laura-15786.kjsp</t>
  </si>
  <si>
    <t>PICARD</t>
  </si>
  <si>
    <t>PICHON-BONIN</t>
  </si>
  <si>
    <t>Cécile</t>
  </si>
  <si>
    <t>http://tristan.u-bourgogne.fr/CGC/chercheurs/Pichon-Bonin/C_Pichon_Bonin.html</t>
  </si>
  <si>
    <t>PIERRE</t>
  </si>
  <si>
    <t>http://www.sites.univ-rennes2.fr/cerhio/spip.php?article212</t>
  </si>
  <si>
    <t>France, Amérique du Nord</t>
  </si>
  <si>
    <t>PIETU</t>
  </si>
  <si>
    <t>http://www.ict.univ-paris-diderot.fr/fr/membres/dpietu</t>
  </si>
  <si>
    <t>PIGENET</t>
  </si>
  <si>
    <t xml:space="preserve">PIGNOT </t>
  </si>
  <si>
    <t>Manon</t>
  </si>
  <si>
    <t>https://www.u-picardie.fr/mme-manon-pignot--277439.kjsp</t>
  </si>
  <si>
    <t>PIKETTY</t>
  </si>
  <si>
    <t>http://chsp.sciences-po.fr/chercheur-permanent/piketty</t>
  </si>
  <si>
    <t>PINOL</t>
  </si>
  <si>
    <t>http://larhra.ish-lyon.cnrs.fr/membre/293</t>
  </si>
  <si>
    <t>PINSOLLE</t>
  </si>
  <si>
    <t>PIQUET</t>
  </si>
  <si>
    <t>PLAS</t>
  </si>
  <si>
    <t>OMIJ EA3177 et Chaire d'Excellence IRCO</t>
  </si>
  <si>
    <t>PLOUX</t>
  </si>
  <si>
    <t>PLYER</t>
  </si>
  <si>
    <t>Ségolène</t>
  </si>
  <si>
    <t>http://ea3400.unistra.fr/equipe/membres-titulaires/segolene-plyer/</t>
  </si>
  <si>
    <t>PODZOROVA</t>
  </si>
  <si>
    <t>Maria</t>
  </si>
  <si>
    <t>http://www.ict.univ-paris-diderot.fr/fr/membres/mpodzorova</t>
  </si>
  <si>
    <t>POGGIOLI</t>
  </si>
  <si>
    <t>Morgan</t>
  </si>
  <si>
    <t>IGE</t>
  </si>
  <si>
    <t>http://tristan.u-bourgogne.fr/CGC/chercheurs/poggioli/morgan_poggioli.pdf</t>
  </si>
  <si>
    <t>POIDEVIN</t>
  </si>
  <si>
    <t>http://grhis.univ-rouen.fr/grhis/?page_id=7711</t>
  </si>
  <si>
    <t>POIRRIER</t>
  </si>
  <si>
    <t>http://tristan.u-bourgogne.fr/CGC/chercheurs/poirrier/philippe_poirrier.htm</t>
  </si>
  <si>
    <t>https://u-bourgogne.academia.edu/PoirrierPhilippe</t>
  </si>
  <si>
    <t>POLONI-SIMARD</t>
  </si>
  <si>
    <t>http://cerma.ehess.fr/index.php?176</t>
  </si>
  <si>
    <t>POMEYROLS</t>
  </si>
  <si>
    <t>http://www.univ-nantes.fr/pomeyrols-c/0/fiche___annuaireksup/&amp;RH=INSTITUTIONNEL</t>
  </si>
  <si>
    <t>http://koyre.ehess.fr/index.php?210</t>
  </si>
  <si>
    <t>PONSARD</t>
  </si>
  <si>
    <t>http://chec.univ-bpclermont.fr/article92.html</t>
  </si>
  <si>
    <t>PORCHER</t>
  </si>
  <si>
    <t>Doctorant contractuel chargé d'enseignement</t>
  </si>
  <si>
    <t>PORHEL</t>
  </si>
  <si>
    <t>http://larhra.ish-lyon.cnrs.fr/membre/295</t>
  </si>
  <si>
    <t>POULAIN</t>
  </si>
  <si>
    <t>Sebastien</t>
  </si>
  <si>
    <t>Université Sorbonne-Nouvelle</t>
  </si>
  <si>
    <t>Mica</t>
  </si>
  <si>
    <t>http://www.inaglobal.fr/utilisateur/sebastien-poulain-0</t>
  </si>
  <si>
    <t>Monde, France</t>
  </si>
  <si>
    <t>POUZOL</t>
  </si>
  <si>
    <t>Valérie</t>
  </si>
  <si>
    <t>http://www2.univ-paris8.fr/histoire/?page_id=4321</t>
  </si>
  <si>
    <t>POZZI</t>
  </si>
  <si>
    <t>http://crulh.univ-lorraine.fr/contentId%3D9046</t>
  </si>
  <si>
    <t>PROCHASSON</t>
  </si>
  <si>
    <t xml:space="preserve">DE
</t>
  </si>
  <si>
    <t>http://cespra.ehess.fr/index.php?1592</t>
  </si>
  <si>
    <t>PRUDHOMME</t>
  </si>
  <si>
    <t>http://larhra.ish-lyon.cnrs.fr/membre/300</t>
  </si>
  <si>
    <t>QATTROCCHI-WOISSON</t>
  </si>
  <si>
    <t>Diana</t>
  </si>
  <si>
    <t>Institut des Amériques</t>
  </si>
  <si>
    <t>http://www.institutdesameriques.fr/fr/content/quattrocchi-woisson</t>
  </si>
  <si>
    <t>QUANQUIN</t>
  </si>
  <si>
    <t>http://www.univ-paris3.fr/mme-quanquin-helene-29821.kjsp?RH=1180965642044</t>
  </si>
  <si>
    <t>QUELLIEN</t>
  </si>
  <si>
    <t>http://www.unicaen.fr/mrsh/crhq/_index.php?page=biblio/Q/Quellien&amp;suite=</t>
  </si>
  <si>
    <t>QUENNOUELLE-CORRE</t>
  </si>
  <si>
    <t>http://crh.ehess.fr/index.php?2436</t>
  </si>
  <si>
    <t>QUENU</t>
  </si>
  <si>
    <t>Benjamin</t>
  </si>
  <si>
    <t>Autre Asie</t>
  </si>
  <si>
    <t>QUILLET</t>
  </si>
  <si>
    <t>https://www.u-picardie.fr/m-renaud-quillet--235311.kjsp</t>
  </si>
  <si>
    <t>RAGGI</t>
  </si>
  <si>
    <t>http://crulh.univ-lorraine.fr/contentId%3D8541</t>
  </si>
  <si>
    <t>RAHAL</t>
  </si>
  <si>
    <t>Malika</t>
  </si>
  <si>
    <t>RAINHORN</t>
  </si>
  <si>
    <t>Université Paris 1 Panthéon-Sorbonne</t>
  </si>
  <si>
    <t>CHS XXe siècle UMR 8058</t>
  </si>
  <si>
    <t>1848-1870, 1870-1914, 1914-1945, 1945-1975</t>
  </si>
  <si>
    <t>RAJ</t>
  </si>
  <si>
    <t>Kapil</t>
  </si>
  <si>
    <t>http://koyre.ehess.fr/index.php?201</t>
  </si>
  <si>
    <t>RANCE</t>
  </si>
  <si>
    <t>http://chec.univ-bpclermont.fr/article93.html</t>
  </si>
  <si>
    <t>RAUCH</t>
  </si>
  <si>
    <t>ANDRE</t>
  </si>
  <si>
    <t>ISOR PARIS I</t>
  </si>
  <si>
    <t>andre-rauch.eu</t>
  </si>
  <si>
    <t>1789-1815, 1870-1914, 1914-1945, 1945-1975, 1975-présent</t>
  </si>
  <si>
    <t>RAVEUX</t>
  </si>
  <si>
    <t>http://telemme.mmsh.univ-aix.fr/membres/Olivier_Raveux</t>
  </si>
  <si>
    <t>CHCSC, EA2448</t>
  </si>
  <si>
    <t>REGNARD</t>
  </si>
  <si>
    <t>http://telemme.mmsh.univ-aix.fr/membres/Céline_Regnard</t>
  </si>
  <si>
    <t>RENAUDET</t>
  </si>
  <si>
    <t>http://telemme.mmsh.univ-aix.fr/membres/Isabelle_Renaudet</t>
  </si>
  <si>
    <t>RENEAUD</t>
  </si>
  <si>
    <t>http://framespa.univ-tlse2.fr/actualites/pratique/annuaire/reneaud-fabrice-54224.kjsp?RH=annuaire_framespa</t>
  </si>
  <si>
    <t>RENNES</t>
  </si>
  <si>
    <t>CEMS</t>
  </si>
  <si>
    <t>http://cems.ehess.fr/index.php?2541</t>
  </si>
  <si>
    <t>RENNEVILLE</t>
  </si>
  <si>
    <t>http://koyre.ehess.fr/index.php?205</t>
  </si>
  <si>
    <t>RESCHE</t>
  </si>
  <si>
    <t>REVENIN</t>
  </si>
  <si>
    <t>http://www.cerlis.eu/team-view/revenin-regis/</t>
  </si>
  <si>
    <t xml:space="preserve"> https://univ-paris5.academia.edu/R%C3%A9gisRevenin</t>
  </si>
  <si>
    <t>REY</t>
  </si>
  <si>
    <t xml:space="preserve">CNRS
</t>
  </si>
  <si>
    <t>RICHARD</t>
  </si>
  <si>
    <t>http://www.sites.univ-rennes2.fr/cerhio/spip.php?article347</t>
  </si>
  <si>
    <t>Elodie</t>
  </si>
  <si>
    <t>http://crh.ehess.fr/index.php?2584</t>
  </si>
  <si>
    <t>https://masterhrii.hypotheses.org/equipe-pedagogique/gilles-richard</t>
  </si>
  <si>
    <t>RIPA</t>
  </si>
  <si>
    <t>http://www2.univ-paris8.fr/histoire/?page_id=43</t>
  </si>
  <si>
    <t>ROBERT</t>
  </si>
  <si>
    <t>http://triangle.ens-lyon.fr/spip.php?article3232</t>
  </si>
  <si>
    <t>http://www.univ-paris1.fr/unites-de-recherche/crhxix/membres/robert-vincent/</t>
  </si>
  <si>
    <t>ROBINET</t>
  </si>
  <si>
    <t>http://www.chcsc.uvsq.fr/centre-d-histoire-culturelle-des-societes-contemporaines/langue-fr/l-equipe/membres-statutaires/enseignants-chercheurs-statutaires/m-robinet-francois-156015.kjsp?RH=1295347720272</t>
  </si>
  <si>
    <t>ROCHEFORT</t>
  </si>
  <si>
    <t>www.gsrl.cnrs.fr/rochefort-florence/</t>
  </si>
  <si>
    <t>ROFFIDAL</t>
  </si>
  <si>
    <t>Emilie</t>
  </si>
  <si>
    <t>http://framespa.univ-tlse2.fr/actualites/pratique/annuaire/roffidal-emilie-346135.kjsp?RH=annuaire_framespa</t>
  </si>
  <si>
    <t>ROGER</t>
  </si>
  <si>
    <t>ROGERS</t>
  </si>
  <si>
    <t>Rebecca</t>
  </si>
  <si>
    <t>http://www.cerlis.eu/team-view/rogers-rebecca/</t>
  </si>
  <si>
    <t>ROSANVALLON</t>
  </si>
  <si>
    <t>https://www.college-de-france.fr/site/pierre-rosanvallon/</t>
  </si>
  <si>
    <t>ROSENTAL</t>
  </si>
  <si>
    <t>Paul-André</t>
  </si>
  <si>
    <t>http://chsp.sciences-po.fr/chercheur-permanent/rosental</t>
  </si>
  <si>
    <t>ROSSIGNEUX-MEHEUST</t>
  </si>
  <si>
    <t>http://larhra.ish-lyon.cnrs.fr/membre/507</t>
  </si>
  <si>
    <t>ROTA</t>
  </si>
  <si>
    <t>ROUQUET</t>
  </si>
  <si>
    <t>http://www.unicaen.fr/mrsh/crhq/_index.php?page=biblio/R/Rouquet-pub</t>
  </si>
  <si>
    <t>ROUSSEAU</t>
  </si>
  <si>
    <t>http://crises.upv.univ-montp3.fr/equipe/chercheurs-et-enseignants-chercheurs-rattaches-a-titre-principal/histoire-contemporaine/rousseau-frederic/</t>
  </si>
  <si>
    <t>ROUSSELLIER</t>
  </si>
  <si>
    <t>http://chsp.sciences-po.fr/chercheur-permanent/roussellier</t>
  </si>
  <si>
    <t>ROUSSO</t>
  </si>
  <si>
    <t>RUHLMANN</t>
  </si>
  <si>
    <t>1870-1940</t>
  </si>
  <si>
    <t>RUIZ</t>
  </si>
  <si>
    <t>Emilien</t>
  </si>
  <si>
    <t>http://e-ruiz.com/</t>
  </si>
  <si>
    <t>RYGIEL</t>
  </si>
  <si>
    <t>http://dep-histoire.u-paris10.fr/dpt-ufr-ssa-histoire/enseignants-chercheurs/rygiel-philippe-484604.kjsp?RH=dephis_enseignants</t>
  </si>
  <si>
    <t>http://cliosoc.fr/drupal/</t>
  </si>
  <si>
    <t>SAADIA</t>
  </si>
  <si>
    <t>Sofiane</t>
  </si>
  <si>
    <t>http://www.parisgeo.cnrs.fr/spip.php?article6821</t>
  </si>
  <si>
    <t>SAAIDIA</t>
  </si>
  <si>
    <t>Oissila</t>
  </si>
  <si>
    <t>http://larhra.ish-lyon.cnrs.fr/membre/314</t>
  </si>
  <si>
    <t>http://www.ciera.fr/de/user/65</t>
  </si>
  <si>
    <t>SAINT-FUSCIEN</t>
  </si>
  <si>
    <t>SAINT-GILLES</t>
  </si>
  <si>
    <t>SAINT-MARTIN</t>
  </si>
  <si>
    <t>SAINTON</t>
  </si>
  <si>
    <t>SALGUES</t>
  </si>
  <si>
    <t>Marie</t>
  </si>
  <si>
    <t>http://www.univ-paris3.fr/salgues-marie-29871.kjsp</t>
  </si>
  <si>
    <t>SALLE</t>
  </si>
  <si>
    <t>http://larhra.ish-lyon.cnrs.fr/membre/459</t>
  </si>
  <si>
    <t>SALLEE</t>
  </si>
  <si>
    <t>http://luhcie.univ-grenoble-alpes.fr/frederic-sallee/</t>
  </si>
  <si>
    <t xml:space="preserve">SALMON </t>
  </si>
  <si>
    <t>SALVAING</t>
  </si>
  <si>
    <t>http://www.univ-nantes.fr/salvaing-b/0/fiche___annuaireksup/</t>
  </si>
  <si>
    <t>SALY-GIOCANTTI</t>
  </si>
  <si>
    <t>SAMPAIO-SILVA</t>
  </si>
  <si>
    <t>http://crbc.ehess.fr/index.php?1394</t>
  </si>
  <si>
    <t>SANCHEZ</t>
  </si>
  <si>
    <t>http://framespa.univ-tlse2.fr/actualites/pratique/annuaire/annuaire-des-chercheurs/sanchez-evelyne-24421.kjsp?RH=annuaire_framespa</t>
  </si>
  <si>
    <t>SANDU</t>
  </si>
  <si>
    <t>Traian</t>
  </si>
  <si>
    <t>PRAG HDR</t>
  </si>
  <si>
    <t>http://www.univ-paris3.fr/m-sandu-traian-14307.kjsp?RH=1242999542481</t>
  </si>
  <si>
    <t>SANNA</t>
  </si>
  <si>
    <t>Francesca</t>
  </si>
  <si>
    <t>LIED</t>
  </si>
  <si>
    <t>SANSON</t>
  </si>
  <si>
    <t>Rosemonde</t>
  </si>
  <si>
    <t>MCF honoraire</t>
  </si>
  <si>
    <t>SANTAMARIA</t>
  </si>
  <si>
    <t>SARLIN</t>
  </si>
  <si>
    <t>SAUGET</t>
  </si>
  <si>
    <t>http://cethis.hypotheses.org/equipe-hivis/membres-titulaires/stephanie-sauget</t>
  </si>
  <si>
    <t>SAUNIER-LE-FOLL</t>
  </si>
  <si>
    <t>SAVOIE</t>
  </si>
  <si>
    <t>http://larhra.ish-lyon.cnrs.fr/membre/321</t>
  </si>
  <si>
    <t>SCHAFER</t>
  </si>
  <si>
    <t>ISCC</t>
  </si>
  <si>
    <t>http://www.iscc.cnrs.fr/spip.php?article1135</t>
  </si>
  <si>
    <t>SCHLAGDENHAUFFEN</t>
  </si>
  <si>
    <t>http://iris.ehess.fr/index.php?2987</t>
  </si>
  <si>
    <t>SCHMIDT</t>
  </si>
  <si>
    <t>Nelly</t>
  </si>
  <si>
    <t>SCHOR</t>
  </si>
  <si>
    <t>LARCA</t>
  </si>
  <si>
    <t>http://www.univ-paris-diderot.fr/EtudesAnglophones/pg.php?bc=CHVEENG&amp;page=FICHECHERC&amp;g=sm&amp;uid=pschor</t>
  </si>
  <si>
    <t>SCHUT</t>
  </si>
  <si>
    <t>Pierre-Olaf</t>
  </si>
  <si>
    <t>http://acp.u-pem.fr/equipe/pierre-olaf-schut/</t>
  </si>
  <si>
    <t>SCHWEITZER</t>
  </si>
  <si>
    <t>http://larhra.ish-lyon.cnrs.fr/membre/324</t>
  </si>
  <si>
    <t>SCHÖTTLER</t>
  </si>
  <si>
    <t>Peter</t>
  </si>
  <si>
    <t>http://www.ihtp.cnrs.fr/spip.php%3Farticle96.html</t>
  </si>
  <si>
    <t>SCIOLDO-ZURCHER</t>
  </si>
  <si>
    <t>SCOT</t>
  </si>
  <si>
    <t xml:space="preserve">Marie </t>
  </si>
  <si>
    <t>http://chsp.sciences-po.fr/chercheur-permanent/scot</t>
  </si>
  <si>
    <t>SERI-HERSCH</t>
  </si>
  <si>
    <t>Iris</t>
  </si>
  <si>
    <t>http://iremam.cnrs.fr/spip.php?article1526</t>
  </si>
  <si>
    <t>SIBEUD</t>
  </si>
  <si>
    <t>http://idhes.univ-paris8.fr/spip.php?article1221</t>
  </si>
  <si>
    <t>http://www2.univ-paris8.fr/histoire/?page_id=46</t>
  </si>
  <si>
    <t>SIBILLE</t>
  </si>
  <si>
    <t>Josselin</t>
  </si>
  <si>
    <t>http://larhra.ish-lyon.cnrs.fr/membre/327</t>
  </si>
  <si>
    <t>SIMEON</t>
  </si>
  <si>
    <t>Ophélie</t>
  </si>
  <si>
    <t>http://www.univ-paris3.fr/mme-simeon-ophelie-354850.kjsp?RH=1178827308773</t>
  </si>
  <si>
    <t>SIMON-NAHUM</t>
  </si>
  <si>
    <t>Perrine</t>
  </si>
  <si>
    <t>cespra.ehess.fr/index.php?2176</t>
  </si>
  <si>
    <t>SIMONIN</t>
  </si>
  <si>
    <t>Maison française d'Oxford</t>
  </si>
  <si>
    <t>http://www.mfo.ac.uk/fr/equipe/anne-simonin</t>
  </si>
  <si>
    <t>SIMONIS</t>
  </si>
  <si>
    <t>Francis</t>
  </si>
  <si>
    <t>http://imaf.cnrs.fr/spip.php?article66</t>
  </si>
  <si>
    <t>SIRINELLI</t>
  </si>
  <si>
    <t>http://chsp.sciences-po.fr/chercheur-permanent/sirinelli</t>
  </si>
  <si>
    <t>Doctorante contractuelle-monitrice</t>
  </si>
  <si>
    <t>SOLCHANY</t>
  </si>
  <si>
    <t xml:space="preserve">PR
</t>
  </si>
  <si>
    <t>http://larhra.ish-lyon.cnrs.fr/membre/330</t>
  </si>
  <si>
    <t xml:space="preserve">SOLER </t>
  </si>
  <si>
    <t>SORREL</t>
  </si>
  <si>
    <t>http://larhra.ish-lyon.cnrs.fr/membre/331</t>
  </si>
  <si>
    <t>SOUBIGOU</t>
  </si>
  <si>
    <t>SIRICE - UMR 8138 - Centre de recherche sur l’histoire de l’Europe centrale contemporaine</t>
  </si>
  <si>
    <t>http://www.univ-paris1.fr/recherche/page-perso/page/?tx_oxcspagepersonnel_pi1[uid]=asoubig</t>
  </si>
  <si>
    <t>Alain.Soubigou@univ-paris1.fr</t>
  </si>
  <si>
    <t>SOULET</t>
  </si>
  <si>
    <t>http://jean-francois-soulet.com/</t>
  </si>
  <si>
    <t>SPILLEMAEKER</t>
  </si>
  <si>
    <t>Caraïbes</t>
  </si>
  <si>
    <t>STANZIANI</t>
  </si>
  <si>
    <t>Alessandro</t>
  </si>
  <si>
    <t>DE cumulant</t>
  </si>
  <si>
    <t>http://crh.ehess.fr/index.php?1176</t>
  </si>
  <si>
    <t>STARK</t>
  </si>
  <si>
    <t>Hans</t>
  </si>
  <si>
    <t>http://www.univ-paris3.fr/m-stark-hans-14302.kjsp?RH=1242999542481</t>
  </si>
  <si>
    <t>SUMPF</t>
  </si>
  <si>
    <t>http://ea3400.unistra.fr/equipe/membres-titulaires/alexandre-sumpf/</t>
  </si>
  <si>
    <t>SURUN</t>
  </si>
  <si>
    <t>SZUREK</t>
  </si>
  <si>
    <t>http://cetobac.ehess.fr/index.php?555</t>
  </si>
  <si>
    <t>TACHIN</t>
  </si>
  <si>
    <t>Agnès</t>
  </si>
  <si>
    <t>https://www.u-cergy.fr/fr/_plugins/mypage/mypage/content/atachin.html</t>
  </si>
  <si>
    <t>TALIANO - DES GARETS</t>
  </si>
  <si>
    <t>TAMAGNE</t>
  </si>
  <si>
    <t>TARTAKOWSKY</t>
  </si>
  <si>
    <t>http://www2.univ-paris8.fr/histoire/?page_id=48</t>
  </si>
  <si>
    <t>TELLIER</t>
  </si>
  <si>
    <t>IEP Rennes</t>
  </si>
  <si>
    <t>CRAPE-ARENE</t>
  </si>
  <si>
    <t>TENTONI</t>
  </si>
  <si>
    <t>Justine</t>
  </si>
  <si>
    <t>Laboratoire d'études rurales</t>
  </si>
  <si>
    <t>http://ler-serec.org/index.php/membres/doctorants/278-tentoni-justine</t>
  </si>
  <si>
    <t>TENÈZE</t>
  </si>
  <si>
    <t>Ludovic</t>
  </si>
  <si>
    <t>TERRIEN</t>
  </si>
  <si>
    <t>TERRIER</t>
  </si>
  <si>
    <t xml:space="preserve">UVHC (Université de Valenciennes) </t>
  </si>
  <si>
    <t>TEULIERE</t>
  </si>
  <si>
    <t>http://framespa.univ-tlse2.fr/actualites/pratique/annuaire/teulieres-laure-52426.kjsp?RH=annuaire_framespa</t>
  </si>
  <si>
    <t>THENAULT</t>
  </si>
  <si>
    <t>http://histoire-sociale.univ-paris1.fr/spip.php?article42</t>
  </si>
  <si>
    <t>THEVENIN</t>
  </si>
  <si>
    <t>Etienne</t>
  </si>
  <si>
    <t>http://crulh.univ-lorraine.fr/contentId%3D8547</t>
  </si>
  <si>
    <t>THIBAUD</t>
  </si>
  <si>
    <t>THIBON</t>
  </si>
  <si>
    <t>http://www.lam.sciencespobordeaux.fr/fr/users/christian-thibon</t>
  </si>
  <si>
    <t>christian.thibon@univ-pau.fr</t>
  </si>
  <si>
    <t>THIVEND</t>
  </si>
  <si>
    <t>Marianne</t>
  </si>
  <si>
    <t>http://larhra.ish-lyon.cnrs.fr/membre/339</t>
  </si>
  <si>
    <t>THOMANN</t>
  </si>
  <si>
    <t xml:space="preserve">Centre d'Etudes Japonaises, EA 1441 </t>
  </si>
  <si>
    <t>http://www.inalco.fr/enseignant-chercheur/bernard-thomann</t>
  </si>
  <si>
    <t>THOMAS</t>
  </si>
  <si>
    <t>PALOC</t>
  </si>
  <si>
    <t>THUIN</t>
  </si>
  <si>
    <t>TIREFORT</t>
  </si>
  <si>
    <t>TISON</t>
  </si>
  <si>
    <t>TISSEAU</t>
  </si>
  <si>
    <t>Violaine</t>
  </si>
  <si>
    <t>http://imaf.cnrs.fr/spip.php?article119</t>
  </si>
  <si>
    <t>TISSIER</t>
  </si>
  <si>
    <t>http://perso.univ-rennes2.fr/michel.tissier</t>
  </si>
  <si>
    <t>TORT</t>
  </si>
  <si>
    <t>TOUCHELAY</t>
  </si>
  <si>
    <t>TOUPIN-GUYOT</t>
  </si>
  <si>
    <t>TOURNES</t>
  </si>
  <si>
    <t>TRAN-THI LIEN</t>
  </si>
  <si>
    <t>http://www.cessma.univ-paris-diderot.fr/?article93</t>
  </si>
  <si>
    <t>TRAUTMANN-WALLER</t>
  </si>
  <si>
    <t>http://www.univ-paris3.fr/mme-trautmann-waller-celine-22238.kjsp?RH=1179925961149</t>
  </si>
  <si>
    <t>TRAVERS</t>
  </si>
  <si>
    <t>CRCAO</t>
  </si>
  <si>
    <t>http://www.crcao.fr/spip.php?article153</t>
  </si>
  <si>
    <t>TRENQUE</t>
  </si>
  <si>
    <t>http://www.chcsc.uvsq.fr/centre-d-histoire-culturelle-des-societes-contemporaines/langue-fr/l-equipe/doctorants-et-post-doctorants/contrats-doctoraux/mme-trenque-julie-298406.kjsp?RH=1362577381642</t>
  </si>
  <si>
    <t>TRISTRAM</t>
  </si>
  <si>
    <t>https://www.univ-paris1.fr/unites-de-recherche/idhes/membres/sorbonne-chercheurs-enseignants/frederic-tristram/</t>
  </si>
  <si>
    <t>TRONCHET</t>
  </si>
  <si>
    <t>Docteur, chercheur associé</t>
  </si>
  <si>
    <t>Ecole normale supérieure</t>
  </si>
  <si>
    <t>IHMC, UMR 8066</t>
  </si>
  <si>
    <t>http://www.ihmc.ens.fr/-TRONCHET-Guillaume-.html</t>
  </si>
  <si>
    <t>TROUVÉ</t>
  </si>
  <si>
    <t>TRUEL</t>
  </si>
  <si>
    <t>PRCE</t>
  </si>
  <si>
    <t>VABRE</t>
  </si>
  <si>
    <t>http://framespa.univ-tlse2.fr/actualites/pratique/annuaire/vabre-sylvie-206526.kjsp?RH=annuaire_framespa</t>
  </si>
  <si>
    <t>VADELORGE</t>
  </si>
  <si>
    <t>Loïc</t>
  </si>
  <si>
    <t>http://acp.u-pem.fr/equipe/loic-vadelorge/</t>
  </si>
  <si>
    <t>VAICBOURDT</t>
  </si>
  <si>
    <t>VAILLOT</t>
  </si>
  <si>
    <t>Institut Universitaire Européen</t>
  </si>
  <si>
    <t>Département d'Histoire et Civilisation</t>
  </si>
  <si>
    <t>https://me.eui.eu/benoit-vaillot/</t>
  </si>
  <si>
    <t>VALAIS</t>
  </si>
  <si>
    <t>Kevin</t>
  </si>
  <si>
    <t>http://www.univ-reims.fr/site/laboratoire-labellise/cerhic-ea-2616/doctorants/kevin-valais,19255.html?</t>
  </si>
  <si>
    <t>VALDADE</t>
  </si>
  <si>
    <t>VALENTI</t>
  </si>
  <si>
    <t>http://plh.univ-tlse2.fr/accueil-plh/pratique/l-annuaire/valenti-catherine-52956.kjsp?RH=annuaire_PLH</t>
  </si>
  <si>
    <t>VAN DAMME</t>
  </si>
  <si>
    <t>IEP Paris / IUE Florence</t>
  </si>
  <si>
    <t>VARGAFTIG</t>
  </si>
  <si>
    <t>Nadia</t>
  </si>
  <si>
    <t>http://www.univ-reims.fr/site/laboratoire-labellise/cerhic-ea-2616/membres/nadia-vargaftig,18846.html?</t>
  </si>
  <si>
    <t>VAYSSIERE</t>
  </si>
  <si>
    <t>http://framespa.univ-tlse2.fr/actualites/pratique/annuaire/vayssiere-bertrand-53925.kjsp?RH=identite</t>
  </si>
  <si>
    <t>VEG</t>
  </si>
  <si>
    <t>Sebastian</t>
  </si>
  <si>
    <t>https://vegsebastian.wordpress.com/</t>
  </si>
  <si>
    <t>VENAYRE</t>
  </si>
  <si>
    <t>VERDO</t>
  </si>
  <si>
    <t>http://mondes-americains.ehess.fr/index.php?389</t>
  </si>
  <si>
    <t>VERGNE</t>
  </si>
  <si>
    <t>http://recherche.parisdescartes.fr/ihd/Equipe/Professeurs/Arnaud-VERGNE</t>
  </si>
  <si>
    <t>VERGNON</t>
  </si>
  <si>
    <t>http://larhra.ish-lyon.cnrs.fr/membre/346</t>
  </si>
  <si>
    <t>VERHAGEN</t>
  </si>
  <si>
    <t>VERHEYDE</t>
  </si>
  <si>
    <t>http://idhes.univ-paris8.fr/spip.php?article1224</t>
  </si>
  <si>
    <t>VERLAINE</t>
  </si>
  <si>
    <t>http://julieverlaine.blogspot.com</t>
  </si>
  <si>
    <t>VERMEREN</t>
  </si>
  <si>
    <t>VERNEUIL</t>
  </si>
  <si>
    <t>http://www.univ-reims.fr/site/laboratoire-labellise/cerhic-ea-2616/membres/yves-verneuil,19056.html?</t>
  </si>
  <si>
    <t xml:space="preserve">VERNEUIL </t>
  </si>
  <si>
    <t xml:space="preserve">Christophe </t>
  </si>
  <si>
    <t>https://www.u-picardie.fr/m-christophe-verneuil--235457.kjsp</t>
  </si>
  <si>
    <t>VERNUS</t>
  </si>
  <si>
    <t>http://larhra.ish-lyon.cnrs.fr/membre/348</t>
  </si>
  <si>
    <t>VEZZADINI</t>
  </si>
  <si>
    <t>http://imaf.cnrs.fr/spip.php?article128</t>
  </si>
  <si>
    <t>VEZZU</t>
  </si>
  <si>
    <t>Emeline</t>
  </si>
  <si>
    <t>VIDAL</t>
  </si>
  <si>
    <t>http://cena.ehess.fr/index.php?306</t>
  </si>
  <si>
    <t>VIDELIER</t>
  </si>
  <si>
    <t>http://framespa.univ-tlse2.fr/actualites/pratique/annuaire/videlier-philippe-24497.kjsp?RH=1458052664905</t>
  </si>
  <si>
    <t>VIET</t>
  </si>
  <si>
    <t>Chercheur associé</t>
  </si>
  <si>
    <t>Ministère des Affaires sociales</t>
  </si>
  <si>
    <t>CERMES</t>
  </si>
  <si>
    <t>http://www.cermes3.cnrs.fr/fr/membres/chercheurs-enseignants-chercheurs-ingenieurs-et-techniciens/139-viet-vincent</t>
  </si>
  <si>
    <t>VIGNA</t>
  </si>
  <si>
    <t>VIGREUX</t>
  </si>
  <si>
    <t>Université de Bourgogne-Franche-Comté</t>
  </si>
  <si>
    <t xml:space="preserve">UMR 7366 Centre G.Chevrier </t>
  </si>
  <si>
    <t>http://tristan.u-bourgogne.fr/CGC/chercheurs/vigreux/jean_vigreux.html</t>
  </si>
  <si>
    <t>Russie/URSS, France</t>
  </si>
  <si>
    <t>VILLERBU</t>
  </si>
  <si>
    <t>http://cena.ehess.fr/index.php?486</t>
  </si>
  <si>
    <t>VILMAIN</t>
  </si>
  <si>
    <t>VINEL</t>
  </si>
  <si>
    <t>Jean-Christian</t>
  </si>
  <si>
    <t>http://www.univ-paris-diderot.fr/EtudesAnglophones/pg.php?bc=CHVE&amp;page=FICHECHERC&amp;g=sm&amp;uid=jvinel</t>
  </si>
  <si>
    <t>VIRGILI</t>
  </si>
  <si>
    <t>VIVIER</t>
  </si>
  <si>
    <t>Nadine</t>
  </si>
  <si>
    <t>http://cerhio.univ-lemans.fr/spip.php?rubrique51</t>
  </si>
  <si>
    <t>VOGEL</t>
  </si>
  <si>
    <t>Jakob</t>
  </si>
  <si>
    <t>http://chsp.sciences-po.fr/chercheur-permanent/vogel</t>
  </si>
  <si>
    <t>VOLDMAN</t>
  </si>
  <si>
    <t>DR émérite</t>
  </si>
  <si>
    <t>http://histoire-sociale.univ-paris1.fr/spip.php?article46</t>
  </si>
  <si>
    <t>VON BUELTZINGSLOEWEN</t>
  </si>
  <si>
    <t>http://larhra.ish-lyon.cnrs.fr/membre/355</t>
  </si>
  <si>
    <t>VORMS</t>
  </si>
  <si>
    <t>VUILLERMOT-FEBVET</t>
  </si>
  <si>
    <t>WARLOUZET</t>
  </si>
  <si>
    <t>WEBER</t>
  </si>
  <si>
    <t>http://www.univ-nantes.fr/weber-j</t>
  </si>
  <si>
    <t>Sous-continent indien</t>
  </si>
  <si>
    <t>WEIL</t>
  </si>
  <si>
    <t>http://chsp.sciences-po.fr/en/fond-archive/weil-patrick</t>
  </si>
  <si>
    <t>http://www.patrick-weil.com/</t>
  </si>
  <si>
    <t>Conseiller d'Etat</t>
  </si>
  <si>
    <t>http://cena.ehess.fr/index.php?308</t>
  </si>
  <si>
    <t>WERNER</t>
  </si>
  <si>
    <t>Michael</t>
  </si>
  <si>
    <t>WERTH</t>
  </si>
  <si>
    <t>WIEVORKA</t>
  </si>
  <si>
    <t>ENS Cachan</t>
  </si>
  <si>
    <t>WILFERT-PORTAL</t>
  </si>
  <si>
    <t>Blaise</t>
  </si>
  <si>
    <t>ENS Ulm</t>
  </si>
  <si>
    <t>http://www.sciences-sociales.ens.fr/-WILFERT-PORTAL-Blaise-.html</t>
  </si>
  <si>
    <t>WILLIOT</t>
  </si>
  <si>
    <t>YATSENKO</t>
  </si>
  <si>
    <t>Natalia</t>
  </si>
  <si>
    <t>http://www.ict.univ-paris-diderot.fr/user/286</t>
  </si>
  <si>
    <t>YON</t>
  </si>
  <si>
    <t>ZALC</t>
  </si>
  <si>
    <t>http://www.ihmc.ens.fr/-ZALC-Claire-.html</t>
  </si>
  <si>
    <t>ZANCARINI-FOURNEL</t>
  </si>
  <si>
    <t>Michelle</t>
  </si>
  <si>
    <t>http://larhra.ish-lyon.cnrs.fr/membre/364</t>
  </si>
  <si>
    <t>ZYTNICKI</t>
  </si>
  <si>
    <t>Colette</t>
  </si>
  <si>
    <t>FRAMESPA</t>
  </si>
  <si>
    <t>http://framespa.univ-tlse2.fr/actualites/pratique/annuaire/zytnicki-colette-53000.kjsp?RH=1458052664905</t>
  </si>
  <si>
    <t>Afrique du Nord, France</t>
  </si>
  <si>
    <t>Culture/représentations/médias</t>
  </si>
  <si>
    <t>Japon</t>
  </si>
  <si>
    <t>Pacifique</t>
  </si>
  <si>
    <t>Droit/justice/forces de l'ordre</t>
  </si>
  <si>
    <t>Environnement</t>
  </si>
  <si>
    <t>Démographie/famille</t>
  </si>
  <si>
    <t>Colonisation/Empires/postcolonial, Éducation</t>
  </si>
  <si>
    <t>Afrique du Nord, France (espace colonial)</t>
  </si>
  <si>
    <t>http://centregeorgsimmel.ehess.fr/membres/membres-statutaires/ilsen-about/</t>
  </si>
  <si>
    <t>Migrations, Droit/justice/forces de l'ordre</t>
  </si>
  <si>
    <t>https://crises.www.univ-montp3.fr/fr/annuaire_recherche/christian-amalvi</t>
  </si>
  <si>
    <t>Culture/représentations/médias, Éducation</t>
  </si>
  <si>
    <t>http://www2.chcsc.uvsq.fr/centre-d-histoire-culturelle-des-societes-contemporaines-chcsc-/langue-fr/l-equipe/membres-statutaires/mme-ambroise-rendu-anne-claude-159203.kjsp</t>
  </si>
  <si>
    <t>Culture/représentations/médias, Droit/justice/forces de l'ordre</t>
  </si>
  <si>
    <t>Villes, Économie/entreprises</t>
  </si>
  <si>
    <t>Politique, Économie/entreprises</t>
  </si>
  <si>
    <t>http://crulh.univ-lorraine.fr/content/andurain-d-julie</t>
  </si>
  <si>
    <t>Colonisation/Empires/postcolonial, Guerre/armées</t>
  </si>
  <si>
    <t>https://cf2r.org/equipe/arboit-gerald/</t>
  </si>
  <si>
    <t>Sciences/techniques</t>
  </si>
  <si>
    <t>http://www.unilim.fr/criham/membres/membres-permanents/</t>
  </si>
  <si>
    <t>http://www.uphf.fr/CALHISTE/membres/arnal_thierry</t>
  </si>
  <si>
    <t>Culture/représentations/médias, Travail/professions</t>
  </si>
  <si>
    <t>http://www.unilim.fr/criham/membres/doctorants/</t>
  </si>
  <si>
    <t>http://iris.ehess.fr/index.php?4395</t>
  </si>
  <si>
    <t>Sciences/techniques, Culture/représentations/médias</t>
  </si>
  <si>
    <t>Europe centrale et orientale, France</t>
  </si>
  <si>
    <t>https://www.cercec.fr/membre/elena-astafieva/</t>
  </si>
  <si>
    <t>Russie/URSS, Proche et Moyen-Orient</t>
  </si>
  <si>
    <t>https://www.uphf.fr/CALHISTE/membres/attal_frederic</t>
  </si>
  <si>
    <t>Relations internationales, Culture/représentations/médias</t>
  </si>
  <si>
    <t>Politique, Culture/représentations/médias</t>
  </si>
  <si>
    <t>Politique, État/administration</t>
  </si>
  <si>
    <t>France, Afrique subsaharienne</t>
  </si>
  <si>
    <t>GSRL, UMR 8582</t>
  </si>
  <si>
    <t>https://www.gsrl-cnrs.fr/avon-dominique/</t>
  </si>
  <si>
    <t>EPHE (Ve Section « Sciences religieuses »)</t>
  </si>
  <si>
    <t>Colonisation/Empires/postcolonial, Mouvements sociaux</t>
  </si>
  <si>
    <t>http://cetobac.ehess.fr/index.php?2106</t>
  </si>
  <si>
    <t>https://www.sciencespo-aix.fr/wp-content/uploads/2019/04/Badalassi_CV_CHERPA-2019.pdf</t>
  </si>
  <si>
    <t>http://sirice.eu/membre/laurence-badel</t>
  </si>
  <si>
    <t>https://www.univ-orleans.fr/sites/default/files/CEPOC/documents/cv_cepoc_walter_badier.pdf</t>
  </si>
  <si>
    <t>http://www.urmis.fr/marie-pierre-ballarin/</t>
  </si>
  <si>
    <t>http://www.unicaen.fr/recherche/mrsh/pagePerso/3874817</t>
  </si>
  <si>
    <t>France, Monde</t>
  </si>
  <si>
    <t xml:space="preserve">Environnement, Religions </t>
  </si>
  <si>
    <t>http://musea.univ-angers.fr/bard-christine</t>
  </si>
  <si>
    <t>https://pro.univ-lille.fr/claire-barille/</t>
  </si>
  <si>
    <t>http://centre-lucien-febvre.univ-fcomte.fr/pages/fr/menu2363/membres-du-centre-lucien-febvre/barriere-jean-paul-14629-17648.html</t>
  </si>
  <si>
    <t>Colonisation/Empires/postcolonial, Genre</t>
  </si>
  <si>
    <t>État/administration, Guerre/armées</t>
  </si>
  <si>
    <t>Karine-Larissa</t>
  </si>
  <si>
    <t>Méditerranée, France</t>
  </si>
  <si>
    <t>Environnement, Villes</t>
  </si>
  <si>
    <t>Enseignant-Chercheur</t>
  </si>
  <si>
    <t>http://crh.ehess.fr/index.php?471</t>
  </si>
  <si>
    <t>https://www.parisnanterre.fr/mme-annette-becker--697213.kjsp</t>
  </si>
  <si>
    <t>Environnement, Mouvements sociaux</t>
  </si>
  <si>
    <t>https://www.u-picardie.fr/m-david-bellamy--20073.kjsp</t>
  </si>
  <si>
    <t>http://histoire-sociale.cnrs.fr/annuaire-2/emmanuel-bellanger/</t>
  </si>
  <si>
    <t>1870-1914, 1914-1945-1975, 1975-présent</t>
  </si>
  <si>
    <t>Chercheur permanent</t>
  </si>
  <si>
    <t>http://sirice.eu/membre/alain-beltran</t>
  </si>
  <si>
    <t>Économie/entreprises, Sciences/techniques</t>
  </si>
  <si>
    <t>1789-1815, 1815-1848, 1848-1870, 1870-1914, 1914-1945, 1945-1975</t>
  </si>
  <si>
    <t>Politique, Villes</t>
  </si>
  <si>
    <t xml:space="preserve">Migrations, Relations internationales </t>
  </si>
  <si>
    <t>Relations internationales, Migrations</t>
  </si>
  <si>
    <t>https://www.cercec.fr/membre/wladimir-berelowitch/</t>
  </si>
  <si>
    <t>Relations internationales, Économie/entreprises</t>
  </si>
  <si>
    <t>https://cresem.univ-perp.fr/fr/menu/le-cresem/membres/cv-berjoan-nicolas-71458.kjsp</t>
  </si>
  <si>
    <t xml:space="preserve">France, Méditerranée </t>
  </si>
  <si>
    <t>Politique, Guerre/armées</t>
  </si>
  <si>
    <t>Genre, Politique</t>
  </si>
  <si>
    <t>https://crhael.univ-littoral.fr/wp-content/uploads/2013/11/bethouart-crhael.pdf</t>
  </si>
  <si>
    <t>Politique, Religions</t>
  </si>
  <si>
    <t>Culture/représentations/médias, Genre</t>
  </si>
  <si>
    <t>http://lettres.sorbonne-universite.fr/les-enseignants-3117</t>
  </si>
  <si>
    <t>Migrations, Villes</t>
  </si>
  <si>
    <t>https://crimic-sorbonne.fr/chercheurs/l_blanchard_rubio/</t>
  </si>
  <si>
    <t>http://labsic.univ-paris13.fr/membre/blandin-claire/</t>
  </si>
  <si>
    <t>État/administration, Politique</t>
  </si>
  <si>
    <t>http://www.univ-orleans.fr/fr/inspe/recherche/recherche-linspe/annuaire-de-la-recherche</t>
  </si>
  <si>
    <t xml:space="preserve">France (espace colonial), Méditerranée </t>
  </si>
  <si>
    <t>Religions, Colonisation/Empires/postcolonial</t>
  </si>
  <si>
    <t>Éducation, Sciences/techniques</t>
  </si>
  <si>
    <t>Migrations, Culture/représentations/médias</t>
  </si>
  <si>
    <t>http://erhimor.ehess.fr/2018/05/30/bonnain-dulon-rolande-2/</t>
  </si>
  <si>
    <t>http://ifris.org/membre/bonneuil-christophe/</t>
  </si>
  <si>
    <t>France (espace colonial), Monde</t>
  </si>
  <si>
    <t xml:space="preserve">1945-1975, 1975-présent </t>
  </si>
  <si>
    <t>http://umiess.academia.edu/JudithBONNIN</t>
  </si>
  <si>
    <t>Guerre/armées, Villes</t>
  </si>
  <si>
    <t>https://crhael.univ-littoral.fr/wp-content/uploads/2008/11/Borde-CRHAEL.pdf</t>
  </si>
  <si>
    <t>Sciences/techniques, Économie/entreprises</t>
  </si>
  <si>
    <t>http://paris-sorbonne.academia.edu/H%C3%A9l%C3%A8neBoivin</t>
  </si>
  <si>
    <t>http://tristan.u-bourgogne.fr/CGC/chercheurs/bouchet/thomas_bouchet.html</t>
  </si>
  <si>
    <t>1789-1815, 1815-1848</t>
  </si>
  <si>
    <t>Politique, Mouvements sociaux</t>
  </si>
  <si>
    <t>France, États-Unis</t>
  </si>
  <si>
    <t>http://crh.ehess.fr/index.php?2583</t>
  </si>
  <si>
    <t>Religions, État/administration</t>
  </si>
  <si>
    <t>Guerre/armées, Religions</t>
  </si>
  <si>
    <t>Campagnes, Guerre/armées</t>
  </si>
  <si>
    <t>Culture/représentations/médias, Politique</t>
  </si>
  <si>
    <t>http://lsh.univ-fcomte.fr/pages/fr/menu2363/membres-du-centre-lucien-febvre/boulat-regis-19826-17891.html</t>
  </si>
  <si>
    <t xml:space="preserve">Proche et Moyen-Orient, Méditerranée </t>
  </si>
  <si>
    <t>Campagnes, Démographie/famille</t>
  </si>
  <si>
    <t>http://sha.univ-poitiers.fr/dpt-histoire/les-enseignants-chercheurs/les-enseignants-chercheurs-titulaires/bourgeois-guillaume/</t>
  </si>
  <si>
    <t>https://iao.cnrs.fr/membres/chercheurs-et-ita/jerome-bourgon/</t>
  </si>
  <si>
    <t>Économie/entreprises, Genre</t>
  </si>
  <si>
    <t>Travail/professions, Religions</t>
  </si>
  <si>
    <t xml:space="preserve">Religions, Politique </t>
  </si>
  <si>
    <t>http://www.sirice.eu/membre/yves-bouvier</t>
  </si>
  <si>
    <t>Droit/justice/forces de l'ordre, Politique</t>
  </si>
  <si>
    <t>Sciences/techniques, Environnement</t>
  </si>
  <si>
    <t>France (espace colonial), Afrique du Nord</t>
  </si>
  <si>
    <t>Guerre/armées, Colonisation/Empires/postcolonial</t>
  </si>
  <si>
    <t>https://etu-ufr3.www.univ-montp3.fr/fr/%C3%A9quipe-p%C3%A9dagogique-1/histoire-contemporaine</t>
  </si>
  <si>
    <t>Genre, Religions</t>
  </si>
  <si>
    <t>Centre Norbert Elias UMR 8562</t>
  </si>
  <si>
    <t>http://centre-norbert-elias.ehess.fr/index.php?2549</t>
  </si>
  <si>
    <t xml:space="preserve">Relations internationales </t>
  </si>
  <si>
    <t>http://temos.cnrs.fr/bruneau-jean-baptiste/</t>
  </si>
  <si>
    <t>État/administration, Culture/représentations/médias</t>
  </si>
  <si>
    <t>https://cnrs.academia.edu/RainerBrunner</t>
  </si>
  <si>
    <t>Guerre/armées, Relations internationales</t>
  </si>
  <si>
    <t>https://www.pantheonsorbonne.fr/unites-de-recherche/crhxix/membres/bury-jacques/</t>
  </si>
  <si>
    <t>http://lettres.sorbonne-universite.fr/article/bussiere-eric?lettre=b</t>
  </si>
  <si>
    <t>https://prosopo.ephe.fr/patrick-cabanel</t>
  </si>
  <si>
    <t>Religions, Éducation</t>
  </si>
  <si>
    <t>https://www.cercec.fr/membre/juliette-cadiot/</t>
  </si>
  <si>
    <t>Espagne, Amérique centrale et du Sud</t>
  </si>
  <si>
    <t xml:space="preserve">France, France (espace colonial) </t>
  </si>
  <si>
    <t>État/administration, Genre</t>
  </si>
  <si>
    <t>Travail/professions, Économie/entreprises</t>
  </si>
  <si>
    <t>http://crehs.univ-artois.fr/equipe/les-membres-titulaires/bruno-carlier</t>
  </si>
  <si>
    <t>Guerre/armées, Politique</t>
  </si>
  <si>
    <t>Villes, Sciences/techniques</t>
  </si>
  <si>
    <t>https://extranet.u-bordeaux-montaigne.fr/annuaire/liste_individus.php?directUid=carribon</t>
  </si>
  <si>
    <t>1789-1815, 1815-1870, 1870-1914, 1914-1945, 1945-1975, 1975-présent</t>
  </si>
  <si>
    <t>http://crehs.univ-artois.fr/equipe/les-membres-titulaires/laurent-cesari</t>
  </si>
  <si>
    <t xml:space="preserve">Afrique subsaharienne, Sous-continent indien </t>
  </si>
  <si>
    <t>Migrations, Colonisation/Empires/postcolonial</t>
  </si>
  <si>
    <t xml:space="preserve">Méditarranée </t>
  </si>
  <si>
    <t>Éducation, Guerre/armées</t>
  </si>
  <si>
    <t>Italie, France</t>
  </si>
  <si>
    <t>Proche et Moyen-Orient, Méditerranée</t>
  </si>
  <si>
    <t xml:space="preserve">Monde </t>
  </si>
  <si>
    <t>Europe, Monde</t>
  </si>
  <si>
    <t>http://temos.cnrs.fr/bouchet-renaud/</t>
  </si>
  <si>
    <t>1789-18015</t>
  </si>
  <si>
    <t>https://histoire.univ-tlse2.fr/accueil/navigation/les-enseignants/chaperon-sylvie-291459.kjsp</t>
  </si>
  <si>
    <t>https://lettres.sorbonne-universite.fr/CHAPOUTOT-Johann</t>
  </si>
  <si>
    <t xml:space="preserve">Allemagne </t>
  </si>
  <si>
    <t>https://invisu.cnrs.fr/page-personnelle-manuel-charpy/</t>
  </si>
  <si>
    <t>CNRS / INHA</t>
  </si>
  <si>
    <t>InVisu - USR 3103</t>
  </si>
  <si>
    <t>https://u-bordeaux3.academia.edu/PhilippeChassaigne</t>
  </si>
  <si>
    <t>Environnement, Campagnes</t>
  </si>
  <si>
    <t>Europe, Amérique centrale et du Sud</t>
  </si>
  <si>
    <t xml:space="preserve">Villes, Religions </t>
  </si>
  <si>
    <t>http://sha.univ-poitiers.fr/dpt-histoire/les-enseignants-chercheurs/les-enseignants-chercheurs-titulaires/chauvaud-frederic/</t>
  </si>
  <si>
    <t>Politique, Genre</t>
  </si>
  <si>
    <t>http://crehs.univ-artois.fr/equipe/les-membres-titulaires/michel-pierre-chelini</t>
  </si>
  <si>
    <t xml:space="preserve"> France</t>
  </si>
  <si>
    <t>Économie/entreprises, Religions</t>
  </si>
  <si>
    <t>France, France (espace colonial)</t>
  </si>
  <si>
    <t>Travail/professions, Mouvements sociaux</t>
  </si>
  <si>
    <t>Colonisation/Empires/postcolonial, Religions</t>
  </si>
  <si>
    <t>http://cetobac.ehess.fr/index.php?2139</t>
  </si>
  <si>
    <t>Proche et Moyen-Orient, Afrique du Nord</t>
  </si>
  <si>
    <t xml:space="preserve">Religions </t>
  </si>
  <si>
    <t>http://sherpas.univ-artois.fr/equipe/enseignants-chercheurs/olivier-chovaux</t>
  </si>
  <si>
    <t>https://pro.univ-lille.fr/carole-christen/</t>
  </si>
  <si>
    <t>Éducation, Économie/entreprises</t>
  </si>
  <si>
    <t>http://efrome.academia.edu/VirgileCirefice</t>
  </si>
  <si>
    <t>https://www.ihtp.cnrs.fr/users/virgile-cirefice</t>
  </si>
  <si>
    <t>Balkans, Proche et Moyen-Orient</t>
  </si>
  <si>
    <t>France, Russie/URSS</t>
  </si>
  <si>
    <t>COEURÉ</t>
  </si>
  <si>
    <t>https://ict.u-paris.fr/sophie-coeure</t>
  </si>
  <si>
    <t>http://cral.ehess.fr/index.php?1491</t>
  </si>
  <si>
    <t>Sciences/techniques, Genre</t>
  </si>
  <si>
    <t>État/administration, Relgions</t>
  </si>
  <si>
    <t>Guerre/armées, Culture/représentations/médias</t>
  </si>
  <si>
    <t>http://crehs.univ-artois.fr/equipe/les-membres-titulaires/jean-francois-condette</t>
  </si>
  <si>
    <t>Campagnes, Culture/représentations/médias</t>
  </si>
  <si>
    <t>https://crises.www.univ-montp3.fr/fr/annuaire_recherche/antoine-coppolani</t>
  </si>
  <si>
    <t xml:space="preserve">France (espace colonial), Proche et Moyen-Orient </t>
  </si>
  <si>
    <t>https://iao.cnrs.fr/membres/chercheurs-associes/christine-cornet/</t>
  </si>
  <si>
    <t>France, Pacifique</t>
  </si>
  <si>
    <t>https://ghhat.univ-lyon2.fr/csergo-julia-517316.kjsp</t>
  </si>
  <si>
    <t>https://www.u-paris2.fr/fr/universite/enseignants-chercheurs/m-fabrice-dalmeida</t>
  </si>
  <si>
    <t>Afrique du Nord, Proche et Moyen-Orient</t>
  </si>
  <si>
    <t>Mouvements sociaux, Culture/représentations/médias</t>
  </si>
  <si>
    <t>Éducation, Culture/représentations/médias</t>
  </si>
  <si>
    <t>https://sup.sorbonne-universite.fr/auteur/olivier-dard</t>
  </si>
  <si>
    <t>France, Autre Asie</t>
  </si>
  <si>
    <t>Colonisation/Empires/postcolonial, Sciences/techniques</t>
  </si>
  <si>
    <t>https://www.pantheonsorbonne.fr/unites-de-recherche/crhxix/membres/dasque-isabelle/</t>
  </si>
  <si>
    <t>http://centre-lucien-febvre.univ-fcomte.fr/pages/fr/menu2363/membres-du-centre-lucien-febvre/daumas-jean-claude-19826-13588.html</t>
  </si>
  <si>
    <t>Europe centrale et orientale, Monde</t>
  </si>
  <si>
    <t>Relations internationales, Guerre/armées</t>
  </si>
  <si>
    <t>https://cv.archives-ouvertes.fr/matthieu-de-oliveira</t>
  </si>
  <si>
    <t>https://pro.univ-lille.fr/jean-de-preneuf/</t>
  </si>
  <si>
    <t>Éducation, Colonisation/Empires/postcolonial</t>
  </si>
  <si>
    <t>http://www.univ-paris3.fr/de-tregomain-pierre-168740.kjsp</t>
  </si>
  <si>
    <t>Politique, Éducation</t>
  </si>
  <si>
    <t>États-Unis, Monde</t>
  </si>
  <si>
    <t>Relations internationales, Politique</t>
  </si>
  <si>
    <t>Mouvements sociaux, Sciences/techniques</t>
  </si>
  <si>
    <t>Autre Asie, Japon</t>
  </si>
  <si>
    <t>France (espace colonial), Caraïbes</t>
  </si>
  <si>
    <t>Caraïbes, France (espace colonial)</t>
  </si>
  <si>
    <t>Culture/représentations/médias, Campagnes</t>
  </si>
  <si>
    <t xml:space="preserve">Campagne, Environnement </t>
  </si>
  <si>
    <t xml:space="preserve">Culture/représentations/médias </t>
  </si>
  <si>
    <t>Relations internationales, Genre</t>
  </si>
  <si>
    <t>https://www.cercec.fr/membre/jean-paul-depretto/</t>
  </si>
  <si>
    <t>Éducation, Mouvements sociaux</t>
  </si>
  <si>
    <t>Culture/représentations/médias, Économie/entreprises</t>
  </si>
  <si>
    <t>Ennvironnement, Villes</t>
  </si>
  <si>
    <t>http://centre-lucien-febvre.univ-fcomte.fr/pages/fr/menu2363/membres-du-centre-lucien-febvre/dietschy-paul-14629-13621.html</t>
  </si>
  <si>
    <t>Colonisation/Empires/postcolonial, Migrations</t>
  </si>
  <si>
    <t>http://www.sciencespo.fr/departement-histoire/content/david-do-paco</t>
  </si>
  <si>
    <t>Allemagne, Proche et Moyen-Orient</t>
  </si>
  <si>
    <t>Culture/représentations/médias, Relations internationales</t>
  </si>
  <si>
    <t>Afrique subsaharienne, France (espace colonial)</t>
  </si>
  <si>
    <t>https://ict.u-paris.fr/sandra-dominique</t>
  </si>
  <si>
    <t>https://www.dormois-jp.net/formation.htm</t>
  </si>
  <si>
    <t>https://item.univ-pau.fr/fr/_plugins/mypage/mypage/content/ldornel.html</t>
  </si>
  <si>
    <t>France, Amérique centrale et du Sud</t>
  </si>
  <si>
    <t>Genre, Travail/professions</t>
  </si>
  <si>
    <t>http://cetobac.ehess.fr/index.php?2141</t>
  </si>
  <si>
    <t>Proche et Moyen-Orient, Autre Asie</t>
  </si>
  <si>
    <t>http://criham.labo.univ-poitiers.fr/les-chercheurs/les-membres-titulaires-du-criham/francois-dubasque/</t>
  </si>
  <si>
    <t>Éducation, Relations internationales</t>
  </si>
  <si>
    <t>http://sirice.eu/membre/mathieu-dubois</t>
  </si>
  <si>
    <t>France, Autre Asie (Arménie)</t>
  </si>
  <si>
    <t>Proche et Moyen-Orient, Russie/URSS</t>
  </si>
  <si>
    <t>État/administration, Religions</t>
  </si>
  <si>
    <t>http://www.unilim.fr/criham/wp-content/uploads/sites/23/2016/07/CV-Clotilde-Druelle-Korn.pdf</t>
  </si>
  <si>
    <t>https://crises.www.univ-montp3.fr/fr/domergue-dani%C3%A8le</t>
  </si>
  <si>
    <t>Méditerranée, Proche et Moyen-Orient</t>
  </si>
  <si>
    <t>Colonisation/Empires/postcolonial, Villes</t>
  </si>
  <si>
    <t>France, Méditerranée</t>
  </si>
  <si>
    <t>Religions, Genre</t>
  </si>
  <si>
    <t xml:space="preserve">France, Amérique du Nord </t>
  </si>
  <si>
    <t>http://lettres.sorbonne-universite.fr/article/dupont-anne-laure</t>
  </si>
  <si>
    <t>https://www.cercec.fr/membre/marc-elie/</t>
  </si>
  <si>
    <t>Environnement, Sciences/techniques</t>
  </si>
  <si>
    <t xml:space="preserve">Amérique centrale et du Sud, Afrique subsaharienne </t>
  </si>
  <si>
    <t>https://www.pantheonsorbonne.fr/unites-de-recherche/idhes-homepage/membres/emerites/patrick-eveno/</t>
  </si>
  <si>
    <t>Campagnes, Droit/justice/forces de l'ordre</t>
  </si>
  <si>
    <t>Migrations, Genre</t>
  </si>
  <si>
    <t>Allemagne, Amérique du Nord</t>
  </si>
  <si>
    <t xml:space="preserve">Sciences/techniques, </t>
  </si>
  <si>
    <t>http://larhra.ish-lyon.cnrs.fr/membre/440</t>
  </si>
  <si>
    <t xml:space="preserve">Campagnes, Mouvements sociaux </t>
  </si>
  <si>
    <t>http://www.chartes.psl.eu/fr/conferencier/caroline-fayolle</t>
  </si>
  <si>
    <t>Genre, Éducation</t>
  </si>
  <si>
    <t>http://univ-montpellier.academia.edu/carolineFayolle/CurriculumVitae</t>
  </si>
  <si>
    <t>https://www.u-picardie.fr/m-ismail-ferhat--503785.kjsp</t>
  </si>
  <si>
    <t>https://www.u-bordeaux-montaigne.fr/fr/recherche/equipes_de_recherche/cemmc.html?param=193:81:afernandez</t>
  </si>
  <si>
    <t>https://www.parisnanterre.fr/m-gilles-ferragu--695928.kjsp</t>
  </si>
  <si>
    <t xml:space="preserve">Relations internationales, Religions </t>
  </si>
  <si>
    <t xml:space="preserve">Sciences et techniques, Environnement </t>
  </si>
  <si>
    <t>Europe, Allemagne</t>
  </si>
  <si>
    <t>https://www.pantheonsorbonne.fr/unites-de-recherche/crhxix/membres/figeac-jean-francois/</t>
  </si>
  <si>
    <t>France, Proche et Moyen-Orient</t>
  </si>
  <si>
    <t>Amérique centrale et du Sud, France</t>
  </si>
  <si>
    <t xml:space="preserve">Sciences/techniques </t>
  </si>
  <si>
    <t>http://humanites-spatiales.fr/auteur/anne-de-floris/</t>
  </si>
  <si>
    <t>http://univ-avignon.fr/mme-marion-fontaine--3396.kjsp</t>
  </si>
  <si>
    <t>https://luhcie.univ-grenoble-alpes.fr/membres/olivier-forlin/</t>
  </si>
  <si>
    <t xml:space="preserve">Religions, Culture/représentations/médias </t>
  </si>
  <si>
    <t>https://crises.www.univ-montp3.fr/fr/annuaire_recherche/michel-fourcade</t>
  </si>
  <si>
    <t>Économie/entreprises, Travail/professions</t>
  </si>
  <si>
    <t>http://cercle.univ-lorraine.fr/content/cercle-membre-d-francfort</t>
  </si>
  <si>
    <t>Italie, Europe centrale et orientale</t>
  </si>
  <si>
    <t>Travail/professions, Sciences/techniques</t>
  </si>
  <si>
    <t>1815-1848, 1848-1870, 1945-1975</t>
  </si>
  <si>
    <t>Royaume-Uni, France</t>
  </si>
  <si>
    <t>Villes, Environnement</t>
  </si>
  <si>
    <t>https://www.cresoi.fr/-Equipe-de-recherches-</t>
  </si>
  <si>
    <t>http://chsp.sciences-po.fr/post-doctorant/frondizi?_ga=2.113504327.1933335079.1582381500-22701811.1582381500</t>
  </si>
  <si>
    <t>https://www.univ-brest.fr/crbc/menu/Lab-members/Enseignants-chercheurs/Julien_Fuchs</t>
  </si>
  <si>
    <t>Économie/entreprises, Politique</t>
  </si>
  <si>
    <t>https://sciences-humaines.u-bourgogne.fr/encarts/enseignants/stephane-gacon.html</t>
  </si>
  <si>
    <t>Politique, Droit/justice/forces de l'ordre</t>
  </si>
  <si>
    <t>Caraïbes, France</t>
  </si>
  <si>
    <t>Économie/entreprises, Relations internationales</t>
  </si>
  <si>
    <t>https://pro.univ-lille.fr/gabriel-galvez-behar/publications/</t>
  </si>
  <si>
    <t>https://www.cresoi.fr/-Frederic-GARAN-</t>
  </si>
  <si>
    <t>https://www.ihtp.cnrs.fr/users/patrick-garcia</t>
  </si>
  <si>
    <t>https://www.cresoi.fr/-Jean-Francois-GERAUD-</t>
  </si>
  <si>
    <t>http://www.uvsq.fr/m-jean-charles-geslot--368468.kjsp</t>
  </si>
  <si>
    <t>État/administrations, Droit/justice/forces de l'ordre</t>
  </si>
  <si>
    <t>Colonisation/Empires/postcolonial, Culture/représentations/médias</t>
  </si>
  <si>
    <t>Politique, Sciences/techniques</t>
  </si>
  <si>
    <t>Océan Indien, France</t>
  </si>
  <si>
    <t>Océan Indien, France (espace colonial)</t>
  </si>
  <si>
    <t>Colonisation/Empires/postcolonial, Relations internationales</t>
  </si>
  <si>
    <t>Démographie/famille, Religions</t>
  </si>
  <si>
    <t>https://www.cercec.fr/membre/catherine-gousseff/</t>
  </si>
  <si>
    <t>Migrations, Politique</t>
  </si>
  <si>
    <t>France, Europe centrale et orientale</t>
  </si>
  <si>
    <t>Culture/représentations/médias, Démographie/famille</t>
  </si>
  <si>
    <t xml:space="preserve">1914-1945 </t>
  </si>
  <si>
    <t>https://irhis-recherche.univ-lille3.fr/1A-GrevetJ-F.html</t>
  </si>
  <si>
    <t>http://sha.univ-poitiers.fr/dpt-histoire/les-enseignants-chercheurs/les-enseignants-chercheurs-titulaires/grevy-jerome/</t>
  </si>
  <si>
    <t>1789-1815, 1815-1848, 1914-1945</t>
  </si>
  <si>
    <t>Russie/URSS, Europe centrale et orientale</t>
  </si>
  <si>
    <t>Autre Asie, Monde</t>
  </si>
  <si>
    <t>Relations internationales, Colonisation/Empires/postcolonial</t>
  </si>
  <si>
    <t>1870-1914-1914-1945, 1945-1975</t>
  </si>
  <si>
    <t>Colonisation/Empires/postcolonial, Campagnes</t>
  </si>
  <si>
    <t>https://cemmc.hypotheses.org/files/2018/09/guillaumes.pdf</t>
  </si>
  <si>
    <t>http://temos.cnrs.fr/guillemain-herve/</t>
  </si>
  <si>
    <t>https://iao.cnrs.fr/membres/chercheurs-et-ita/francois-guillemot/</t>
  </si>
  <si>
    <t>Guerre/armée, Colonisation/Empires/postcolonial</t>
  </si>
  <si>
    <t>Autre Asie, France (espace colonial)</t>
  </si>
  <si>
    <t xml:space="preserve">1848-1870, 1870-1914, 1914-1945, 1945-1975, 1975-présent </t>
  </si>
  <si>
    <t>https://pro.univ-lille.fr/jean-marc-guislin/axes-de-recherche/#descr</t>
  </si>
  <si>
    <t>https://framespa.univ-tlse2.fr/pratique/annuaire/annuaire-des-chercheurs/hanafi-nahema-68647.kjsp#/</t>
  </si>
  <si>
    <t>CRHNA</t>
  </si>
  <si>
    <t>https://www.institutdesameriques.fr/fr/content/harter</t>
  </si>
  <si>
    <t>https://www.univ-evry.fr/recherche/unites-de-recherche/sciences-humaines-et-sociales/institutions-et-dynamiques-historiques-de-leconomie-de-la-societe-idhes-evry-umr-8533/nicolas-hatzfeld.html/</t>
  </si>
  <si>
    <t>http://www.parisschoolofeconomics.com/hautcoeur-pierre-cyrille/</t>
  </si>
  <si>
    <t xml:space="preserve">Amérique centrale et du Sud </t>
  </si>
  <si>
    <t xml:space="preserve">Sous-continent indien </t>
  </si>
  <si>
    <t>http://crh.ehess.fr/index.php?3086</t>
  </si>
  <si>
    <t>Campagnes, Économie/entreprises</t>
  </si>
  <si>
    <t>France, Autre Europe occidentale</t>
  </si>
  <si>
    <t>https://crises.www.univ-montp3.fr/fr/annuaire_recherche/hubert-heyries</t>
  </si>
  <si>
    <t>http://chec.uca.fr/article540.html</t>
  </si>
  <si>
    <t>Politique, Démographie/famille</t>
  </si>
  <si>
    <t>Autre Asie, Europe</t>
  </si>
  <si>
    <t>http://mondes-americains.ehess.fr/index.php?1709</t>
  </si>
  <si>
    <t>Religions, Migrations</t>
  </si>
  <si>
    <t xml:space="preserve">3L.AM </t>
  </si>
  <si>
    <t>SAPRAT - EA 4116</t>
  </si>
  <si>
    <t>MÁRQUEZ FELDMAN</t>
  </si>
  <si>
    <t>Victoria</t>
  </si>
  <si>
    <t>http://mondes-americains.ehess.fr/index.php?2327</t>
  </si>
  <si>
    <t>GUEDJ</t>
  </si>
  <si>
    <t>Jérémy</t>
  </si>
  <si>
    <t>https://cmmc-nice.academia.edu/J%C3%A9r%C3%A9myGuedj</t>
  </si>
  <si>
    <t>Migrations, Religions</t>
  </si>
  <si>
    <t>Université Côte-d'Azur</t>
  </si>
  <si>
    <t>https://cmmc-nice.fr/wp-content/uploads/2019/03/GUEDJ-J%C3%A9r%C3%A9my.pdf</t>
  </si>
  <si>
    <t>Université Côte-d'Azur - ESPE</t>
  </si>
  <si>
    <t>https://ehne.fr/auteur/catherine-horel</t>
  </si>
  <si>
    <t>Balkans, Europe centrale et orientale</t>
  </si>
  <si>
    <t>Mouvements sociaux, Religions</t>
  </si>
  <si>
    <t>Droit/justice/forces de l'ordre, Travail/professions</t>
  </si>
  <si>
    <t>Autre Asie, Espagne (espace colonial)</t>
  </si>
  <si>
    <t>https://www.pantheonsorbonne.fr/unites-de-recherche/crhxix/membres/huguet-sarah/</t>
  </si>
  <si>
    <t>État/administration, Démographie/famille</t>
  </si>
  <si>
    <t>Allemagne, Europe</t>
  </si>
  <si>
    <t>https://www.ihtp.cnrs.fr/users/christian-ingrao</t>
  </si>
  <si>
    <t>https://item.univ-pau.fr/_attachments/permanents-article/CV%2520Jalabert.pdf?download=true</t>
  </si>
  <si>
    <t>http://lirsa.cnam.fr/le-laboratoire/membres/sabine-jansen-professeure-des-universites-hdr-890821.kjsp</t>
  </si>
  <si>
    <t>Politique, Relations internationales</t>
  </si>
  <si>
    <t>France, Afrique du Nord, Autre Asie</t>
  </si>
  <si>
    <t>1815-1848, 1848-1870, 1870-1914, 1914-1945, 1975-présent</t>
  </si>
  <si>
    <t>http://www.chcsc.uvsq.fr/membres-associes/mme-dunja-jelenkovic--369722.kjsp</t>
  </si>
  <si>
    <t>https://www.efrome.it/les-personnes/membres-et-personnel-scientifique/personne/fabrice-jesne-1.html</t>
  </si>
  <si>
    <t>Italie, Balkans</t>
  </si>
  <si>
    <t>http://www.printemps.uvsq.fr/laboratoire-professions-institutions-temporalites-/langue-fr/l-equipe/les-chercheurs/chercheurs/join-lambert-odile-330099.kjsp</t>
  </si>
  <si>
    <t>https://cemmc.hypotheses.org/files/2018/09/jourdan.pdf</t>
  </si>
  <si>
    <t>https://crises.www.univ-montp3.fr/fr/annuaire_recherche/pierre-journoud</t>
  </si>
  <si>
    <t>http://www.unicaen.fr/recherche/mrsh/pagePerso/3646465</t>
  </si>
  <si>
    <t>Travail/professions, Environnement</t>
  </si>
  <si>
    <t>France, Euorpe</t>
  </si>
  <si>
    <t>http://www.sciencespo-lille.eu/annuaire-des-enseignants/mme-julien-elise</t>
  </si>
  <si>
    <t>https://artois.academia.edu/AnneJusseaume</t>
  </si>
  <si>
    <t>http://centre-lucien-febvre.univ-fcomte.fr/pages/fr/menu2363/membres-du-centre-lucien-febvre/kaci-maxime-14629-13580.html</t>
  </si>
  <si>
    <t>État/adminsitration, Relations internationales</t>
  </si>
  <si>
    <t>Droit/justice/forces de l'ordre, Culture/représentations/médias</t>
  </si>
  <si>
    <t>Droit/justice/forces de l'ordre, État/administration</t>
  </si>
  <si>
    <t>http://cecmc.ehess.fr/index.php?3298</t>
  </si>
  <si>
    <t>CECMC (Chine Corée Japon)</t>
  </si>
  <si>
    <t>https://www.parisnanterre.fr/mme-dzovinar-kevonian--696191.kjsp</t>
  </si>
  <si>
    <t>https://crises.www.univ-montp3.fr/fr/annuaire_recherche/pierre-yves-kirschleger</t>
  </si>
  <si>
    <t>Amérique centrale et du Sud, Caraïbes</t>
  </si>
  <si>
    <t>http://www.centrerolandmousnier.fr/wp-content/uploads/2015/09/CV-de-Jean-Fran%C3%A7ois-Klein-janvier-2017.pdf</t>
  </si>
  <si>
    <t>http://lsh.univ-fcomte.fr/pages/fr/knittel-fabien-13590.html</t>
  </si>
  <si>
    <t>http://sha.univ-poitiers.fr/dpt-histoire/les-enseignants-chercheurs/les-enseignants-chercheurs-titulaires/kocher-marboeuf-eric/</t>
  </si>
  <si>
    <t>Docteure</t>
  </si>
  <si>
    <t>http://centre-lucien-febvre.univ-fcomte.fr/pages/fr/menu2363/membres-du-centre-lucien-febvre/krapoth-stephanie-14629-13592.html</t>
  </si>
  <si>
    <t>http://crehs.univ-artois.fr/equipe/les-membres-titulaires/jerome-krop</t>
  </si>
  <si>
    <t>https://cnrs.academia.edu/LeonardLaborie</t>
  </si>
  <si>
    <t>http://www.iscc.cnrs.fr/spip.php?article1145</t>
  </si>
  <si>
    <t>Relations internationales, Sciences/techniques</t>
  </si>
  <si>
    <t>https://www.sciencespobordeaux.fr/fr/annuaire/l/a/uduser-x-lacarce-fr.html</t>
  </si>
  <si>
    <t>http://cemmc.u-bordeaux-montaigne.fr/chercheurs/lachaise.pdf</t>
  </si>
  <si>
    <t>Mouvements sociaux, Relations internationales</t>
  </si>
  <si>
    <t>http://sirice.eu/en/membre/barbara-lambauer</t>
  </si>
  <si>
    <t>Guerre/armées, Migrations</t>
  </si>
  <si>
    <t>https://cnrs.academia.edu/Fr%C3%A9d%C3%A9riqueLangue</t>
  </si>
  <si>
    <t>https://www.ihtp.cnrs.fr/users/frederique-langue</t>
  </si>
  <si>
    <t xml:space="preserve">Amérique centrale et du Sud, Espagne </t>
  </si>
  <si>
    <t>http://lettres.sorbonne-universite.fr/Mme-SORAYA-LARIBI-Ni-morts-ni</t>
  </si>
  <si>
    <t>http://cemmc.u-bordeaux-montaigne.fr/chercheurs/lastecoueres.pdf</t>
  </si>
  <si>
    <t>Sciences/techniques, Colonisation/Empires/postcolonial</t>
  </si>
  <si>
    <t xml:space="preserve">Politique </t>
  </si>
  <si>
    <t>http://cral.ehess.fr/index.php?2035</t>
  </si>
  <si>
    <t>État/administration, Éducation</t>
  </si>
  <si>
    <t>https://www.univ-evry.fr/recherche/unites-de-recherche/sciences-humaines-et-sociales/institutions-et-dynamiques-historiques-de-leconomie-de-la-societe-idhes-evry-umr-8533/florent-le-bot.html</t>
  </si>
  <si>
    <t>https://www.parisnanterre.fr/julie-le-gac--789774.kjsp</t>
  </si>
  <si>
    <t>Guerre/armées, Genre</t>
  </si>
  <si>
    <t>Italie, Monde</t>
  </si>
  <si>
    <t>Politique, Campagnes</t>
  </si>
  <si>
    <t>http://www.uvsq.fr/m-thibault-le-hegarat--368240.kjsp</t>
  </si>
  <si>
    <t>https://univ-paris8.academia.edu/LeQuangGr%C3%A9goire/CurriculumVitae</t>
  </si>
  <si>
    <t>https://www.ihtp.cnrs.fr/users/gregoire-le-quang</t>
  </si>
  <si>
    <t>Environnement, Économie/entreprises</t>
  </si>
  <si>
    <t>https://univ-paris7.academia.edu/SergeyLedenev</t>
  </si>
  <si>
    <t>https://ict.u-paris.fr/membres</t>
  </si>
  <si>
    <t>Religions, Guerre/armées</t>
  </si>
  <si>
    <t>https://www.univ-reims.fr/site/laboratoire-labellise/lerp/recherche/membres-l.e.r.p,10141,23078.html</t>
  </si>
  <si>
    <t>Cérep</t>
  </si>
  <si>
    <t>http://crehs.univ-artois.fr/equipe/les-membres-titulaires/stephane-lembre</t>
  </si>
  <si>
    <t>Éducation, Travail/professions</t>
  </si>
  <si>
    <t>Environnement, Politique</t>
  </si>
  <si>
    <t>https://pro.univ-lille.fr/sylvain-lesage/</t>
  </si>
  <si>
    <t xml:space="preserve">Italie, Méditerranée </t>
  </si>
  <si>
    <t>http://www.pantheonsorbonne.fr/recherche/page-perso/page/?tx_oxcspagepersonnel_pi1[uid]=imoretlesp&amp;cHash=1fe15e545ac97597281d17c4684459d8</t>
  </si>
  <si>
    <t>Mouvements sociaux, Travail/professions</t>
  </si>
  <si>
    <t>http://crehs.univ-artois.fr/equipe/les-membres-titulaires/sophie-anne-leterrier</t>
  </si>
  <si>
    <t>http://www.labex-arts-h2h.fr/melisande-leventopoulos-518.html</t>
  </si>
  <si>
    <t xml:space="preserve">1975-présent </t>
  </si>
  <si>
    <t>Culture/représentations/médias, Religions</t>
  </si>
  <si>
    <t>France, Afrique du Nord</t>
  </si>
  <si>
    <t>Éducation, Environnement</t>
  </si>
  <si>
    <t>http://www.sciencespo-grenoble.fr/membres/lignereux-aurelien/</t>
  </si>
  <si>
    <t>CERDAP²</t>
  </si>
  <si>
    <t>Colonisation/Empires/postcolonial, État/administration</t>
  </si>
  <si>
    <t>https://www.eila.univ-paris-diderot.fr/user/natacha_lillo/cv</t>
  </si>
  <si>
    <t>https://intranet.univ-rennes2.fr/tempora/presentation-centre-recherches-historiques-ouest-cerhio-rennes</t>
  </si>
  <si>
    <t>https://www.servicehistorique.sga.defense.gouv.fr/en/node/32584</t>
  </si>
  <si>
    <t>Sciences/techniques, Guerre/armées</t>
  </si>
  <si>
    <t>https://item.univ-pau.fr/fr/_plugins/mypage/mypage/content/slorinet.html</t>
  </si>
  <si>
    <t>https://www.univ-evry.fr/en/recherche/les-laboratoires/enregistrement/institutions-et-dynamiques-historiques-de-leconomie-de-la-societe-idhes-evry/jean-louis-loubet.html</t>
  </si>
  <si>
    <t>https://crises.www.univ-montp3.fr/fr/annuaire_recherche/patrick-louvier</t>
  </si>
  <si>
    <t>Chine, Autre Asie</t>
  </si>
  <si>
    <t>Éducation, Droit/justice/forces de l'ordre</t>
  </si>
  <si>
    <t>Espagne, France</t>
  </si>
  <si>
    <t xml:space="preserve">État/administration, Politique </t>
  </si>
  <si>
    <t xml:space="preserve">1870-1914, 1914-1945, 1945-1975 </t>
  </si>
  <si>
    <t>https://www.univ-ubs.fr/fr/annuaire/m/a/b/user-mabon-fr.html</t>
  </si>
  <si>
    <t xml:space="preserve">France (espace colonial), Afrique subsaharienne </t>
  </si>
  <si>
    <t>Culture/représentations/médias, Villes</t>
  </si>
  <si>
    <t>Caraïbe</t>
  </si>
  <si>
    <t>http://lettres.sorbonne-universite.fr/article/maelstaff-genevieve?lettre=m</t>
  </si>
  <si>
    <t>Genre, Guerre/armées</t>
  </si>
  <si>
    <t>Culture/représentations/médias, Guerre/armées</t>
  </si>
  <si>
    <t>http://criham.labo.univ-poitiers.fr/les-chercheurs/les-membres-titulaires-du-criham/gilles-malandain/</t>
  </si>
  <si>
    <t xml:space="preserve">Europe </t>
  </si>
  <si>
    <t>https://univ-paris1.academia.edu/LiseManin</t>
  </si>
  <si>
    <t>http://grhis.univ-rouen.fr/grhis/?page_id=11944</t>
  </si>
  <si>
    <t>État/administration, Villes</t>
  </si>
  <si>
    <t>https://www.pantheonsorbonne.fr/recherche/page-perso/page/?tx_oxcspagepersonnel_pi1%5Buid%5D=amares</t>
  </si>
  <si>
    <t>https://www.pantheonsorbonne.fr/unites-de-recherche/idhes-homepage/membres/emerites/michel-margairaz/</t>
  </si>
  <si>
    <t>MARGOLIN</t>
  </si>
  <si>
    <t>https://arche.unistra.fr/equipe/membres-titulaires/severine-antigone-marin/</t>
  </si>
  <si>
    <t>http://www.histoire-maritime.org/default.asp?mode=presentation_fiche_annuaire&amp;id=150</t>
  </si>
  <si>
    <t>Économie/entreprises, Villes</t>
  </si>
  <si>
    <t>http://www.chcsc.uvsq.fr/enseignants-chercheurs-associes/m-benoit-marpeau--432093.kjsp</t>
  </si>
  <si>
    <t>http://criham.labo.univ-poitiers.fr/les-chercheurs/les-chercheurs-associes-du-criham/hugues-marquis/</t>
  </si>
  <si>
    <t xml:space="preserve">Culture/représentations/médias, Politique </t>
  </si>
  <si>
    <t>Travail/professions, Genre, Migrations</t>
  </si>
  <si>
    <t>Italie, Europe</t>
  </si>
  <si>
    <t>France, Espagne</t>
  </si>
  <si>
    <t>https://www.univ-perp.fr/m-nicolas-marty--3582.kjsp</t>
  </si>
  <si>
    <t>https://u-cergy.academia.edu/SylvainMary</t>
  </si>
  <si>
    <t>Afrique du Nord, Méditerranée</t>
  </si>
  <si>
    <t>Europe, États-Unis</t>
  </si>
  <si>
    <t>États-Unis, Amérique du Nord</t>
  </si>
  <si>
    <t>France, Caraïbes, Europe</t>
  </si>
  <si>
    <t>Genre, Culture/représentations/médias</t>
  </si>
  <si>
    <t>https://www.ifri.org/fr/a-propos/equipe/paul-maurice</t>
  </si>
  <si>
    <t>Allemagne, Russie/URSS</t>
  </si>
  <si>
    <t>1789-1815, 1815-1848, 1848-1870, 1870-1914, 19145, 1945-1975</t>
  </si>
  <si>
    <t>https://sciences-humaines.u-bourgogne.fr/encarts/enseignants/herve-mazurel.html</t>
  </si>
  <si>
    <t>Démographie/famille, Culture/représentations/médias</t>
  </si>
  <si>
    <t>https://laces.u-bordeaux.fr/membres/mercier-charles/</t>
  </si>
  <si>
    <t>Éducation, Religions</t>
  </si>
  <si>
    <t>Pacifique, France (espace colonial)</t>
  </si>
  <si>
    <t>Afrique du Nord, Mediterranée</t>
  </si>
  <si>
    <t>http://www.chcsc.uvsq.fr/doctorants-et-post-doctorants/m-christophe-meslin--432098.kjsp</t>
  </si>
  <si>
    <t>https://univ-nantes.academia.edu/Amessaoudi</t>
  </si>
  <si>
    <t>https://www.univ-evry.fr/recherche/unites-de-recherche/sciences-humaines-et-sociales/institutions-et-dynamiques-historiques-de-leconomie-de-la-societe-idhes-evry-umr-8533/alain-michel.html/</t>
  </si>
  <si>
    <t>Sciences/techniques, Travail/professions</t>
  </si>
  <si>
    <t>Villes, Colonisation/Empires/postcolonial</t>
  </si>
  <si>
    <t>https://pro.univ-lille.fr/stephane-michonneau/</t>
  </si>
  <si>
    <t>https://cethis.hypotheses.org/chercheurs/membres-titulaires/guia-migani</t>
  </si>
  <si>
    <t>https://www.cercec.fr/membre/nathalie-moine/</t>
  </si>
  <si>
    <t>Russie/URSS, Allemagne</t>
  </si>
  <si>
    <t>http://www2.chcsc.uvsq.fr/centre-d-histoire-culturelle-des-societes-contemporaines-chcsc-/langue-fr/l-equipe/membres-statutaires/enseignants-chercheurs-statutaires/mme-moine-caroline-81872.kjsp</t>
  </si>
  <si>
    <t>http://cemmc.u-bordeaux-montaigne.fr/chercheurs/moisset.pdf</t>
  </si>
  <si>
    <t>http://www2.chcsc.uvsq.fr/centre-d-histoire-culturelle-des-societes-contemporaines-chcsc-/langue-fr/l-equipe/membres-statutaires/enseignants-chercheurs-statutaires/m-mollier-jean-yves-84268.kjsp</t>
  </si>
  <si>
    <t>https://irhis-recherche.univ-lille3.fr/IRHiS_New/Doctorants/Monoky.html</t>
  </si>
  <si>
    <t>Villes, Politique</t>
  </si>
  <si>
    <t>https://www.pantheonsorbonne.fr/unites-de-recherche/crhxix/membres/mortier-elisabeth/</t>
  </si>
  <si>
    <t>https://cemmc.hypotheses.org/files/2018/09/mougelpub.pdf</t>
  </si>
  <si>
    <t>http://www.centrerolandmousnier.fr/wp-content/uploads/2015/09/CV-de-Pierre-Mounier-Kuhn1.pdf</t>
  </si>
  <si>
    <t>https://www.cercec.fr/membre/claire-mouradian/</t>
  </si>
  <si>
    <t xml:space="preserve">Russie/URSS, Europe centrale et orientale </t>
  </si>
  <si>
    <t>Italie, Méditerranée</t>
  </si>
  <si>
    <t>Migrations, Relations internationales</t>
  </si>
  <si>
    <t>https://www.parisnanterre.fr/m-didier-musiedlak--695426.kjsp</t>
  </si>
  <si>
    <t>https://iao.cnrs.fr/membres/chercheurs-et-ita/arnaud-nanta/</t>
  </si>
  <si>
    <t>Japon, Autre Asie</t>
  </si>
  <si>
    <t>https://www.pantheonsorbonne.fr/autres-structures-de-recherche/ipr/les-centres-de-recherche/crhs/les-membres-du-crhs/les-enseignants-chercheurs/francois-xavier-nerard/</t>
  </si>
  <si>
    <t>Démographie/famille, Droit/justice/forces de l'ordre</t>
  </si>
  <si>
    <t>https://flash.univ-larochelle.fr/Jean-Sebastien-Noel-67</t>
  </si>
  <si>
    <t>Migrations, Travail/professions</t>
  </si>
  <si>
    <t>Culture/représentations/médias, Sciences/techniques</t>
  </si>
  <si>
    <t>Éducation, Genre</t>
  </si>
  <si>
    <t>https://www.cercec.fr/membre/isabelle-ohayon/</t>
  </si>
  <si>
    <t>Russie/URSS, Autre Asie</t>
  </si>
  <si>
    <t>France, Scandinavie</t>
  </si>
  <si>
    <t>http://www2.univ-paris8.fr/hist+G615+H615+I615+H615</t>
  </si>
  <si>
    <t>Italie, Afrique du Nord</t>
  </si>
  <si>
    <t>https://ict.u-paris.fr/arnaud-passalacqua</t>
  </si>
  <si>
    <t>http://cemmc.u-bordeaux-montaigne.fr/chercheurs/patin.pdf</t>
  </si>
  <si>
    <t>http://grhis.univ-rouen.fr/grhis/?page_id=7853</t>
  </si>
  <si>
    <t>Religions, Culture/représentations/médias</t>
  </si>
  <si>
    <t>https://www.u-paris2.fr/fr/universite/enseignants-chercheurs/mme-bibia-pavard</t>
  </si>
  <si>
    <t>https://www.univ-angers.fr/fr/acces-directs/annuaire-2/p/a/uduser-c-pavi-fr.html</t>
  </si>
  <si>
    <t>http://telemme.mmsh.univ-aix.fr/membres/Delphine_Peiretti-Courtis</t>
  </si>
  <si>
    <t>France (espace colonial), Afrique subsaharienne</t>
  </si>
  <si>
    <t>http://chsp.sciences-po.fr/chercheur-associe/perego</t>
  </si>
  <si>
    <t>Labex EHNE</t>
  </si>
  <si>
    <t xml:space="preserve">Sorbonne Université </t>
  </si>
  <si>
    <t>États-Unis, Amérique centrale et du Sud</t>
  </si>
  <si>
    <t>https://www.pantheonsorbonne.fr/recherche/page-perso/page/?tx_oxcspagepersonnel_pi1[uid]=peschan</t>
  </si>
  <si>
    <t>Démographie/famille, Villes</t>
  </si>
  <si>
    <t>http://www.ihmc.ens.fr/-PETRIAT-Philippe-.html</t>
  </si>
  <si>
    <t>Religions, Relations internationales</t>
  </si>
  <si>
    <t>http://triangle.ens-lyon.fr/spip.php?article7597</t>
  </si>
  <si>
    <t>Droit/justice/forces de l'ordre, Sciences/techniques</t>
  </si>
  <si>
    <t>Genre, Villes</t>
  </si>
  <si>
    <t>https://www.pantheonsorbonne.fr/recherche/page-perso/page/?tx_oxcspagepersonnel_pi1[uid]=mpigenet</t>
  </si>
  <si>
    <t>http://www.unilim.fr/omij/cv-plas/</t>
  </si>
  <si>
    <t>Guerre/armées, Droit/justice/forces de l'ordre</t>
  </si>
  <si>
    <t>https://www.univ-ubs.fr/fr/annuaire/p/l/o/user-ploux-fr.html</t>
  </si>
  <si>
    <t>Campagnes, Politique</t>
  </si>
  <si>
    <t>SOURBÈS-VERGER</t>
  </si>
  <si>
    <t xml:space="preserve">Religions, Colonisation/Empires/postcolonial </t>
  </si>
  <si>
    <t>Genre, Mouvements sociaux</t>
  </si>
  <si>
    <t>CECILLE (Lille 3)</t>
  </si>
  <si>
    <t xml:space="preserve">Économie/entreprises </t>
  </si>
  <si>
    <t>https://www.parisnanterre.fr/m-benjamin-quenu--700155.kjsp</t>
  </si>
  <si>
    <t>Culture/représentation/médias</t>
  </si>
  <si>
    <t>Autre Asie, Russie/URSS</t>
  </si>
  <si>
    <t>https://www.ihtp.cnrs.fr/users/malika-rahal</t>
  </si>
  <si>
    <t>https://www.pantheonsorbonne.fr/recherche/page-perso/page/?tx_oxcspagepersonnel_pi1%5Buid%5D=jrainhorn</t>
  </si>
  <si>
    <t>Sous-continent indien, Monde</t>
  </si>
  <si>
    <t>Méditarranée</t>
  </si>
  <si>
    <t>http://www.uvsq.fr/mme-viera-rebolledo-dhuin--368423.kjsp</t>
  </si>
  <si>
    <t>France, Royaume-Uni, Amérique du Nord</t>
  </si>
  <si>
    <t>https://www.college-de-france.fr/media/henry-laurens/UPL8154989523562504326_MatthieuRey_cv.pdf</t>
  </si>
  <si>
    <t xml:space="preserve">Afrique subsaharienne, France   </t>
  </si>
  <si>
    <t>https://pro.univ-lille.fr/philippe-roger/publications/</t>
  </si>
  <si>
    <t>Démographie/famille, État/administration</t>
  </si>
  <si>
    <t>http://crehs.univ-artois.fr/equipe/les-membres-associes/olivier-rota</t>
  </si>
  <si>
    <t>Europe, Proche et Moyen-Orient</t>
  </si>
  <si>
    <t>https://www.ihtp.cnrs.fr/users/henry-rousso</t>
  </si>
  <si>
    <t>https://pro.univ-lille.fr/jean-ruhlmann/</t>
  </si>
  <si>
    <t>Politique, Travail/professions</t>
  </si>
  <si>
    <t>https://pro.univ-lille.fr/emilien-ruiz/</t>
  </si>
  <si>
    <t>SAINT SAUVEUR-HENN</t>
  </si>
  <si>
    <t>Allemagne, Amérique centrale et du Sud</t>
  </si>
  <si>
    <t>https://www.cesdip.fr/annuaire2/chercheurs-associes-cesdip/saint-fuscien-emmanuel/</t>
  </si>
  <si>
    <t>Guerre/armées, Droit/justice/forces de l'ordre, Éducation</t>
  </si>
  <si>
    <t>https://www.diploweb.com/_Laurence-SAINT-GILLES_.html</t>
  </si>
  <si>
    <t>https://www.sciencespobordeaux.fr/fr/annuaire/s/a/uduser-f-saint-martin-fr.html</t>
  </si>
  <si>
    <t>Politique, Colonisation/Empire/postcolonial</t>
  </si>
  <si>
    <t>Genre, Sciences/techniques</t>
  </si>
  <si>
    <t>Éducation, Migrations</t>
  </si>
  <si>
    <t>http://www.lied-pieri.univ-paris-diderot.fr/?emd_person=brouillon-auto-43</t>
  </si>
  <si>
    <t>Europe, Méditerranée</t>
  </si>
  <si>
    <t>http://www.pantheonsorbonne.fr/unites-de-recherche/crhxix/membres/sanson-rosemonde/</t>
  </si>
  <si>
    <t>https://luhcie.univ-grenoble-alpes.fr/yves-santamaria/</t>
  </si>
  <si>
    <t>https://www.parisnanterre.fr/m-simon-sarlin--701261.kjsp</t>
  </si>
  <si>
    <t xml:space="preserve">Villes </t>
  </si>
  <si>
    <t>http://larhra.ish-lyon.cnrs.fr/membre/559</t>
  </si>
  <si>
    <t>Genre, Économie/entreprises</t>
  </si>
  <si>
    <t xml:space="preserve">Éducation </t>
  </si>
  <si>
    <t>Université du Luxembourg</t>
  </si>
  <si>
    <t>Culture/représentation/médias, Villes</t>
  </si>
  <si>
    <t>Yann</t>
  </si>
  <si>
    <t>http://crh.ehess.fr/index.php?5716</t>
  </si>
  <si>
    <t>Royaume-Uni, Europe</t>
  </si>
  <si>
    <t>Proche et Moyen-Orient, Afrique subsaharienne</t>
  </si>
  <si>
    <t>Environnement, Ville</t>
  </si>
  <si>
    <t>Royaume-Uni, Japon</t>
  </si>
  <si>
    <t>http://ihrf.univ-paris1.fr/equipe/anne-simonin/</t>
  </si>
  <si>
    <t xml:space="preserve">Afrique subsaharienne </t>
  </si>
  <si>
    <t>Culture/représentation/médias, Politique</t>
  </si>
  <si>
    <t>SMIRNOVA</t>
  </si>
  <si>
    <t>https://ict.u-paris.fr/elena-smirnova</t>
  </si>
  <si>
    <t>https://paris-sorbonne.academia.edu/RenaudSoler/CurriculumVitae</t>
  </si>
  <si>
    <t>Sciences/techniques, Relations internationales</t>
  </si>
  <si>
    <t>http://mondes-americains.ehess.fr/index.php?2267</t>
  </si>
  <si>
    <t>Caraïbes, Amérique centrale et du Sud</t>
  </si>
  <si>
    <t>EHESS, Sciences Po Aix</t>
  </si>
  <si>
    <t>https://pro.univ-lille.fr/isabelle-surun/</t>
  </si>
  <si>
    <t>Afrique subsaharienne, Europe</t>
  </si>
  <si>
    <t>http://www.chcsc.uvsq.fr/enseignants-chercheurs-associes/mme-francoise-taliano-des-garets--432147.kjsp</t>
  </si>
  <si>
    <t>https://pro.univ-lille.fr/florence-tamagne/</t>
  </si>
  <si>
    <t>https://irhis-recherche.univ-lille3.fr/1A-Tellier.html</t>
  </si>
  <si>
    <t>https://i3sp.recherche.parisdescartes.fr/equipe/ludovic-teneze/</t>
  </si>
  <si>
    <t>Royaume-Uni, Monde</t>
  </si>
  <si>
    <t>https://www.univ-nantes.fr/version-francaise/nicolas-terrien-985497.kjsp</t>
  </si>
  <si>
    <t>PR-émérite</t>
  </si>
  <si>
    <t>Colonisation/Empires/postcolonial, Droit/justice/forces de l'ordre</t>
  </si>
  <si>
    <t>http://mondes-americains.ehess.fr/index.php?392</t>
  </si>
  <si>
    <t>https://ehess.academia.edu/ClementTHIBAUD</t>
  </si>
  <si>
    <t>Démographie/familles, Politique</t>
  </si>
  <si>
    <t>http://www.paloc.fr/fr/annuaire/frederic-thomas-6092</t>
  </si>
  <si>
    <t>https://cmmc-nice.fr/wp-content/uploads/2012/08/THUIN_VeroniqueCV.pdf</t>
  </si>
  <si>
    <t>https://univ-lemans.academia.edu/St%C3%A9phaneTISON</t>
  </si>
  <si>
    <t>Colonisation/Empires/postcolonial, Démographie/famille</t>
  </si>
  <si>
    <t>http://crehs.univ-artois.fr/equipe/les-membres-titulaires/olivier-tort</t>
  </si>
  <si>
    <t>https://pro.univ-lille.fr/beatrice-touchelay/</t>
  </si>
  <si>
    <t>Économie/entreprises, État/administration</t>
  </si>
  <si>
    <t>http://www.sciencespo-rennes.fr/fr/fiche-details/toupin-guyot.html</t>
  </si>
  <si>
    <t>https://www.parisnanterre.fr/m-ludovic-tournes--698934.kjsp?RH=dephis_enseignants</t>
  </si>
  <si>
    <t>Allemagne, Europe centrale et orientale</t>
  </si>
  <si>
    <t>https://cemmc.hypotheses.org/files/2018/09/trouve.pdf</t>
  </si>
  <si>
    <t>https://cemmc.hypotheses.org/files/2018/09/truel.pdf</t>
  </si>
  <si>
    <t>Économie/entreprise, Campagnes</t>
  </si>
  <si>
    <t>https://www.pantheonsorbonne.fr/recherche/page-perso/page/?tx_oxcspagepersonnel_pi1%5Buid%5D=nvaicbourd</t>
  </si>
  <si>
    <t>https://cemmc.hypotheses.org/files/2018/09/valade.pdf</t>
  </si>
  <si>
    <t>http://chsp.sciences-po.fr/en/chercheur-du-centre/van-damme</t>
  </si>
  <si>
    <t>Caraïbes, Amérique du Nord</t>
  </si>
  <si>
    <t>Europe, France</t>
  </si>
  <si>
    <t>https://luhcie.univ-grenoble-alpes.fr/membres/sylvain-venayre/</t>
  </si>
  <si>
    <t>Europe, France (espace colonial)</t>
  </si>
  <si>
    <t>http://www.uphf.fr/FLLASH/arts/erik-verhagen</t>
  </si>
  <si>
    <t>http://www.pantheonsorbonne.fr/recherche/page-perso/page/?tx_oxcspagepersonnel_pi1[uid]=jverlaine&amp;cHash=ebfd2cc73485bc54fc62f95ee60f981a</t>
  </si>
  <si>
    <t>Genre, Culture/représentation/médias</t>
  </si>
  <si>
    <t>https://www.pantheonsorbonne.fr/recherche/page-perso/page/?tx_oxcspagepersonnel_pi1%5Buid%5D=vermeren</t>
  </si>
  <si>
    <t>Colonisation/Empire/postcolonial</t>
  </si>
  <si>
    <t>https://idhes.parisnanterre.fr/equipe/doctorants/vezzu-emeline--778163.kjsp</t>
  </si>
  <si>
    <t>VIAL</t>
  </si>
  <si>
    <t>https://www.u-cergy.fr/fr/_plugins/mypage/mypage/content/evial.html</t>
  </si>
  <si>
    <t>http://mondes-americains.ehess.fr/index.php?2343</t>
  </si>
  <si>
    <t>Colonisation/Empire/postcolonial, Villes</t>
  </si>
  <si>
    <t>État/administration, Travail/professions</t>
  </si>
  <si>
    <t>Travail/professions, Culture/représentations/médias</t>
  </si>
  <si>
    <t>https://item.univ-pau.fr/fr/_plugins/mypage/mypage/content/vpereir1.html?search-keywords=pereira</t>
  </si>
  <si>
    <t>Autre Europe occidentale, France</t>
  </si>
  <si>
    <t>Russie/URSS, Italie</t>
  </si>
  <si>
    <t>https://www.gsrl-cnrs.fr/vincent-vilmain/</t>
  </si>
  <si>
    <t>Proche et Moyen-Orient, Monde</t>
  </si>
  <si>
    <t>https://www.pantheonsorbonne.fr/recherche/page-perso/page/?tx_oxcspagepersonnel_pi1%5Buid%5D=virgili</t>
  </si>
  <si>
    <t>Colonisation/Empire/postcolonial, Sciences/techniques</t>
  </si>
  <si>
    <t>Villes, Genre</t>
  </si>
  <si>
    <t>https://www.pantheonsorbonne.fr/recherche/page-perso/page/?tx_oxcspagepersonnel_pi1%5Buid%5D=cvorms</t>
  </si>
  <si>
    <t>http://centre-lucien-febvre.univ-fcomte.fr/pages/fr/menu2363/membres-du-centre-lucien-febvre/vuillermot-febvet-catherine-14629-13602.html</t>
  </si>
  <si>
    <t>Sous-continent indien, France</t>
  </si>
  <si>
    <t>http://centregeorgsimmel.ehess.fr/membres/membres-statutaires/michael-werner/</t>
  </si>
  <si>
    <t>Culture/représentation/médias, Migrations</t>
  </si>
  <si>
    <t>https://www.ihtp.cnrs.fr/users/nicolas-werth</t>
  </si>
  <si>
    <t>https://lea.univ-tours.fr/membres/williot-jean-pierre-330231.kjsp</t>
  </si>
  <si>
    <t>Russie/URSS, Europe</t>
  </si>
  <si>
    <t>http://www.uvsq.fr/m-jean-claude-yon--368900.kjsp</t>
  </si>
  <si>
    <t>Migrations, Économie/entreprises</t>
  </si>
  <si>
    <t>Campagnes, Religions</t>
  </si>
  <si>
    <t>Chine, Europe</t>
  </si>
  <si>
    <t>Environnement, Travail/professions</t>
  </si>
  <si>
    <t>GEBEIL</t>
  </si>
  <si>
    <t>http://telemme.mmsh.univ-aix.fr/membres/Sophie_GEBEIL</t>
  </si>
  <si>
    <t>Migrations, Sciences/techniques</t>
  </si>
  <si>
    <t>VIDAL NAQUET</t>
  </si>
  <si>
    <t>Clémentine</t>
  </si>
  <si>
    <t>https://www.u-picardie.fr/mme-clementine-vidal-naquet--516953.kjsp</t>
  </si>
  <si>
    <t>KEREN</t>
  </si>
  <si>
    <t>Célia</t>
  </si>
  <si>
    <t>IEP Toulouse</t>
  </si>
  <si>
    <t>LaSSP (ea 4175)</t>
  </si>
  <si>
    <t>http://lassp.sciencespo-toulouse.fr/Celia-KEREN</t>
  </si>
  <si>
    <t>Migrations, Guerre/armées</t>
  </si>
  <si>
    <t>LE GALLIC</t>
  </si>
  <si>
    <t>https://u-bordeaux3.academia.edu/st%C3%A9phanieLeGallic/CurriculumVitae</t>
  </si>
  <si>
    <t>SCARFONE</t>
  </si>
  <si>
    <t>Marianna</t>
  </si>
  <si>
    <t>SAGE UMR 7363</t>
  </si>
  <si>
    <t>https://sage.unistra.fr/membres/enseignants-chercheurs/scarfone-marianna/</t>
  </si>
  <si>
    <t>DELILLE</t>
  </si>
  <si>
    <t>Damien</t>
  </si>
  <si>
    <t>http://larhra.ish-lyon.cnrs.fr/membre/509</t>
  </si>
  <si>
    <t>THEOFILAKIS</t>
  </si>
  <si>
    <t>https://www.pantheonsorbonne.fr/recherche/page-perso/page/?tx_oxcspagepersonnel_pi1[page]=presentation&amp;tx_oxcspagepersonnel_pi1[uid]=ftheofilak</t>
  </si>
  <si>
    <t>LACROIX</t>
  </si>
  <si>
    <t>https://idhes.parisnanterre.fr/accueil/projet-scientifique-2019-2023/domaine-1-travail/mme-annick-lacroix--716543.kjsp</t>
  </si>
  <si>
    <t>Colonisation/Empires/postcolonial, Travail/professions</t>
  </si>
  <si>
    <t>http://www.iheal.univ-paris3.fr/fr/annuaire-profil/dumont-juliette</t>
  </si>
  <si>
    <t>GICQUEL</t>
  </si>
  <si>
    <t>Samuel</t>
  </si>
  <si>
    <t>https://perso.univ-rennes2.fr/samuel.gicquel#ancre_cv</t>
  </si>
  <si>
    <t>ROZEAUX</t>
  </si>
  <si>
    <t>https://framespa.univ-tlse2.fr/sebastien-rozeaux--488924.kjsp#/</t>
  </si>
  <si>
    <t>GRIVET</t>
  </si>
  <si>
    <t>https://pro.univ-lille.fr/simon-grivet/</t>
  </si>
  <si>
    <t>http://www.simon-grivet.org/</t>
  </si>
  <si>
    <t>Villes, Travail/professions</t>
  </si>
  <si>
    <t>HILLE</t>
  </si>
  <si>
    <t>Marie-Paule</t>
  </si>
  <si>
    <t>http://cecmc.ehess.fr/index.php?2466</t>
  </si>
  <si>
    <t>KAYNAR</t>
  </si>
  <si>
    <t>Erdal</t>
  </si>
  <si>
    <t>https://arche.unistra.fr/equipe/membres-titulaires/erdal-kaynar/</t>
  </si>
  <si>
    <t>http://cetobac.ehess.fr/index.php?322</t>
  </si>
  <si>
    <t>Colonisation/Empires/postcolonial, Politique</t>
  </si>
  <si>
    <t>ANDRÉ</t>
  </si>
  <si>
    <t>http://grhis.univ-rouen.fr/grhis/?page_id=13159</t>
  </si>
  <si>
    <t>https://perso.univ-rennes2.fr/guillaume.blanc</t>
  </si>
  <si>
    <t>TEMPORA EA 7468</t>
  </si>
  <si>
    <t>Amérique du Nord, Afrique subsaharienne</t>
  </si>
  <si>
    <t>https://univ-rennes2.academia.edu/GuillaumeBlanc</t>
  </si>
  <si>
    <t>GODARD</t>
  </si>
  <si>
    <t>https://www.pacte-grenoble.fr/membres/simon-godard</t>
  </si>
  <si>
    <t>PAUTHIER</t>
  </si>
  <si>
    <t>https://www.univ-nantes.fr/version-francaise/celine-pauthier-2087996.kjsp</t>
  </si>
  <si>
    <t>https://www.univ-angers.fr/fr/acces-directs/annuaire-2/r/o/uduser-r-robinet-fr.html</t>
  </si>
  <si>
    <t>https://angers.academia.edu/RomainRobinet</t>
  </si>
  <si>
    <t>VAZ</t>
  </si>
  <si>
    <t>Université polytechnique des Hauts-de-France</t>
  </si>
  <si>
    <t>https://idhes.parisnanterre.fr/equipe/docteurs/celine-vaz-250926.kjsp</t>
  </si>
  <si>
    <t>DERRIEN</t>
  </si>
  <si>
    <t>IRHIS - UMR 8529</t>
  </si>
  <si>
    <t>https://pro.univ-lille.fr/marie-derrien/</t>
  </si>
  <si>
    <t>Guerre/armées, Sciences/techniques</t>
  </si>
  <si>
    <t>PEYRAT</t>
  </si>
  <si>
    <t>Étienne</t>
  </si>
  <si>
    <t>http://www.sciencespo-lille.eu/annuaire-des-enseignants/m-peyrat-etienne</t>
  </si>
  <si>
    <t>Europe centrale et orientale, Proche et Moyen-Orient</t>
  </si>
  <si>
    <t>DAUPHIN</t>
  </si>
  <si>
    <t>http://crehs.univ-artois.fr/equipe/les-membres-titulaires/stephanie-dauphin</t>
  </si>
  <si>
    <t>WENKEL</t>
  </si>
  <si>
    <t>http://crehs.univ-artois.fr/equipe/les-membres-titulaires/christian-wenkel</t>
  </si>
  <si>
    <t>https://arche.unistra.fr/equipe/membres-titulaires/alexandre-dupont/</t>
  </si>
  <si>
    <t>DUFAUD</t>
  </si>
  <si>
    <t>Grégory</t>
  </si>
  <si>
    <t>http://larhra.ish-lyon.cnrs.fr/membre/587?lang=en</t>
  </si>
  <si>
    <t>Sciences/techniques, Politique</t>
  </si>
  <si>
    <t>http://www.pantheonsorbonne.fr/autres-structures-de-recherche/ipr/les-centres-de-recherche/crhs/les-membres-du-crhs/les-docteurs/gregory-dufaud/</t>
  </si>
  <si>
    <t>BIHL</t>
  </si>
  <si>
    <t>https://www.pantheonsorbonne.fr/unites-de-recherche/isor/equipe/membres-principaux/laurent-bihl-mcf-en-histoire-et-communication-audiovisuelle-universite-paris-1-ufr12/</t>
  </si>
  <si>
    <t>ROUSTAN</t>
  </si>
  <si>
    <t>Institut d'Asie orientale UMR 5062</t>
  </si>
  <si>
    <t>https://iao.cnrs.fr/membres/chercheurs-et-ita/frederic-roustan/</t>
  </si>
  <si>
    <t>WU</t>
  </si>
  <si>
    <t>Jialin Christina</t>
  </si>
  <si>
    <t>http://www.pantheonsorbonne.fr/recherche/page-perso/page/?tx_oxcspagepersonnel_pi1[uid]=jcwu&amp;cHash=e2b631fa9ca4e045687f7449e3188977</t>
  </si>
  <si>
    <t>http://crh.ehess.fr/index.php?3225</t>
  </si>
  <si>
    <t>https://ict.u-paris.fr/anais-albert</t>
  </si>
  <si>
    <t>RIOS-BORDES</t>
  </si>
  <si>
    <t>https://ict.u-paris.fr/alexandre-rios-bordes</t>
  </si>
  <si>
    <t>https://www.pantheonsorbonne.fr/unites-de-recherche/crhxix/membres/albert-anais/</t>
  </si>
  <si>
    <t>HAYES</t>
  </si>
  <si>
    <t>Ingrid</t>
  </si>
  <si>
    <t>https://idhes.parisnanterre.fr/equipe/chercheurs-enseignants-chercheurs/mme-ingrid-hayes--789809.kjsp</t>
  </si>
  <si>
    <t>https://www.ihtp.cnrs.fr/users/pauline-peretz</t>
  </si>
  <si>
    <t>BERARD</t>
  </si>
  <si>
    <t>ISP UMR 7220</t>
  </si>
  <si>
    <t>https://isp.cnrs.fr/?project=berard-jean</t>
  </si>
  <si>
    <t>Droit/justice/forces de l'ordre, Environnement</t>
  </si>
  <si>
    <t>GUIGO</t>
  </si>
  <si>
    <t>Pierre-Emmanuel</t>
  </si>
  <si>
    <t>https://jean-jaures.org/auteurs/pierre-emmanuel-guigo</t>
  </si>
  <si>
    <t>Balkans, France</t>
  </si>
  <si>
    <t>https://cemmc.hypotheses.org/files/2018/02/marache.pdf</t>
  </si>
  <si>
    <t>DROIT</t>
  </si>
  <si>
    <t>IEP Strasbourg</t>
  </si>
  <si>
    <t>http://www.sciencespo-strasbourg.fr/sciences-po-strasbourg/contacts-equipe-enseignante/enseignants-en-poste-a-sciences-po-strasbourg/</t>
  </si>
  <si>
    <t>Université de Haute-Alsace</t>
  </si>
  <si>
    <t>http://www.cresat.uha.fr/renaud-meltz/</t>
  </si>
  <si>
    <t>MAYEUR-JAOUEN</t>
  </si>
  <si>
    <t>http://cetobac.ehess.fr/index.php?1659</t>
  </si>
  <si>
    <t>https://www.pantheonsorbonne.fr/unites-de-recherche/crhxix/membres/mayeur-jaouen-catherine/</t>
  </si>
  <si>
    <t>https://isp.cnrs.fr/?project=aprile-sylvie</t>
  </si>
  <si>
    <t>https://www.ihtp.cnrs.fr/users/armelle-enders</t>
  </si>
  <si>
    <t>https://histparis.hypotheses.org/patrick-farges</t>
  </si>
  <si>
    <t>CEROVIC</t>
  </si>
  <si>
    <t>Masha</t>
  </si>
  <si>
    <t>https://www.cercec.fr/membre/masha-cerovic/</t>
  </si>
  <si>
    <t>BRÉE</t>
  </si>
  <si>
    <t>http://larhra.ish-lyon.cnrs.fr/membre/594</t>
  </si>
  <si>
    <t>NEVEU</t>
  </si>
  <si>
    <t>Norig</t>
  </si>
  <si>
    <t>https://www.ifporient.org/norig-neveu/</t>
  </si>
  <si>
    <t>ANCEL</t>
  </si>
  <si>
    <t>Stephane</t>
  </si>
  <si>
    <t>https://imaf.cnrs.fr/spip.php?article104</t>
  </si>
  <si>
    <t>COUMEL</t>
  </si>
  <si>
    <t xml:space="preserve">Laurent </t>
  </si>
  <si>
    <t>CREE</t>
  </si>
  <si>
    <t>http://www.inalco.fr/enseignant-chercheur/laurent-coumel</t>
  </si>
  <si>
    <t>REUBI</t>
  </si>
  <si>
    <t>MNHN</t>
  </si>
  <si>
    <t>http://koyre.ehess.fr/index.php?2768</t>
  </si>
  <si>
    <t>Romy</t>
  </si>
  <si>
    <t>http://mondes-americains.ehess.fr/index.php?610</t>
  </si>
  <si>
    <t>VERSCHUEREN</t>
  </si>
  <si>
    <t>Centre Lucien Febvre (EA 2273)</t>
  </si>
  <si>
    <t>http://centre-lucien-febvre.univ-fcomte.fr/pages/fr/menu2363/membres-du-centre-lucien-febvre/verschueren-pierre-14629-19386.html</t>
  </si>
  <si>
    <t>https://f.hypotheses.org/wp-content/blogs.dir/2860/files/2020/02/Judith-Bonnin.-CV.-CEMMC.pdf</t>
  </si>
  <si>
    <t>https://perso.univ-rennes2.fr/caroline.muller</t>
  </si>
  <si>
    <t>FERIEL</t>
  </si>
  <si>
    <t xml:space="preserve">Cédric </t>
  </si>
  <si>
    <t>https://perso.univ-rennes2.fr/cedric.feriel</t>
  </si>
  <si>
    <t>GLORIANT</t>
  </si>
  <si>
    <t xml:space="preserve">Frédéric </t>
  </si>
  <si>
    <t>CRHIA</t>
  </si>
  <si>
    <t>https://www.crhia.fr/annuaire.php?rechannuaire=609#bloc</t>
  </si>
  <si>
    <t>DELATTRE-DESTEMBERG</t>
  </si>
  <si>
    <t>https://cearc.academia.edu/emmanuelledelattredestemberg</t>
  </si>
  <si>
    <t>http://crehs.univ-artois.fr/equipe/les-membres-titulaires/anne-jusseaume</t>
  </si>
  <si>
    <t>STUMPP</t>
  </si>
  <si>
    <t>https://f3s.unistra.fr/e3s/equipe/composition-de-lequipe/stumpp-sebastien/</t>
  </si>
  <si>
    <t>Sport et Sciences Sociales UR 1342</t>
  </si>
  <si>
    <t>TRESPEUCH-BERTHELOT</t>
  </si>
  <si>
    <t>Anna</t>
  </si>
  <si>
    <t>BENCIVENGO</t>
  </si>
  <si>
    <t>Université de Polynésie Française</t>
  </si>
  <si>
    <t>http://www.cessma.univ-paris-diderot.fr/spip.php?article1068</t>
  </si>
  <si>
    <t>MCF, assistant professor</t>
  </si>
  <si>
    <t>RAFLIK GRENOUILLEAU</t>
  </si>
  <si>
    <t>https://www.univ-nantes.fr/version-francaise/jenny-raflik-grenouilleau-2298837.kjsp</t>
  </si>
  <si>
    <t xml:space="preserve">FAURE </t>
  </si>
  <si>
    <t>https://pro.univ-lille.fr/justine-faure/</t>
  </si>
  <si>
    <t>États-Unis, Europe centrale et orientale</t>
  </si>
  <si>
    <t>TEMOS</t>
  </si>
  <si>
    <t xml:space="preserve">Le Mans Université </t>
  </si>
  <si>
    <t>Conservatoire National des Arts et Métiers (CNAM)</t>
  </si>
  <si>
    <t>Lirsa (Laboratoire interdisciplinaire de recherche en sciences de l'action)</t>
  </si>
  <si>
    <t>BOISSERIE</t>
  </si>
  <si>
    <t>CREE (Centre de Recherches Europe-Eurasie)</t>
  </si>
  <si>
    <t>http://www.inalco.fr/enseignant-chercheur/etienne-boisserie</t>
  </si>
  <si>
    <t>Économie/entreprises, Culture/représentations/médias</t>
  </si>
  <si>
    <t>Arnaud-Dominique</t>
  </si>
  <si>
    <t>https://idhes.parisnanterre.fr/equipe/chercheurs-enseignants-chercheurs/xavier-vigna--859195.kjsp</t>
  </si>
  <si>
    <t>http://ifaee.u-cergy.fr/wp-content/uploads/2019/01/CV-EdouardHussonjanvier2019.pdf</t>
  </si>
  <si>
    <t>IFAEE (Institut Franco-Allemand d'Etudes Européennes)</t>
  </si>
  <si>
    <t>https://u-cergy.academia.edu/EdouardHusson</t>
  </si>
  <si>
    <t>OUALDI</t>
  </si>
  <si>
    <t>M'hamed</t>
  </si>
  <si>
    <t>http://chsp.sciences-po.fr/chercheur-permanent/oualdi</t>
  </si>
  <si>
    <t>RASMUSSEN</t>
  </si>
  <si>
    <t>http://koyre.ehess.fr/index.php?2798</t>
  </si>
  <si>
    <t>FERNANDEZ-AGUEDA</t>
  </si>
  <si>
    <t>Beatriz</t>
  </si>
  <si>
    <t>http://crh.ehess.fr/index.php?4061</t>
  </si>
  <si>
    <t>GUTRON</t>
  </si>
  <si>
    <t>http://koyre.ehess.fr/index.php?2805</t>
  </si>
  <si>
    <t>DAHEUR</t>
  </si>
  <si>
    <t>Jawad</t>
  </si>
  <si>
    <t>https://www.cercec.fr/membre/jawad-daheur/</t>
  </si>
  <si>
    <t>PLUMAUZILLE</t>
  </si>
  <si>
    <t>Clyde</t>
  </si>
  <si>
    <t>POUGET</t>
  </si>
  <si>
    <t>Benoît</t>
  </si>
  <si>
    <t>https://univ-amu.academia.edu/BenoitPouget</t>
  </si>
  <si>
    <t>Faculté de Médecine d'Aix-Marseille Université</t>
  </si>
  <si>
    <t>CHANTRE</t>
  </si>
  <si>
    <t>Luc</t>
  </si>
  <si>
    <t>https://perso.univ-rennes2.fr/luc.chantre</t>
  </si>
  <si>
    <t>DE RUGY</t>
  </si>
  <si>
    <t>Univserité de Strasbourg</t>
  </si>
  <si>
    <t>https://unistra.academia.edu/MariedeRugy</t>
  </si>
  <si>
    <t>AutreAsie, France (espace colonial)</t>
  </si>
  <si>
    <t>JOMIER</t>
  </si>
  <si>
    <t>Augustin</t>
  </si>
  <si>
    <t>CERMOM</t>
  </si>
  <si>
    <t>http://www.inalco.fr/enseignant-chercheur/augustin-jomier</t>
  </si>
  <si>
    <t>SERFASS</t>
  </si>
  <si>
    <t>https://ehess.academia.edu/DavidSerfass</t>
  </si>
  <si>
    <t>http://www.inalco.fr/enseignant-chercheur/david-serfass</t>
  </si>
  <si>
    <t>Chine, Japon</t>
  </si>
  <si>
    <t>MOMZIKOFF-MARKOFF</t>
  </si>
  <si>
    <t xml:space="preserve">Sophie </t>
  </si>
  <si>
    <t>https://sites.google.com/site/crhsparis/les-membres/enseignants-chercheurs/sophie-momzikoff</t>
  </si>
  <si>
    <t>CRHS</t>
  </si>
  <si>
    <t>HÊME DE LACOTTE</t>
  </si>
  <si>
    <t xml:space="preserve">Université Paris 1 Panthéon-Sorbonne </t>
  </si>
  <si>
    <t>https://www.pantheonsorbonne.fr/unites-de-recherche/crhxix/membres/heme-de-lacotte-remy/</t>
  </si>
  <si>
    <t>VAISSET</t>
  </si>
  <si>
    <t>http://umr-idees.fr/user/thomas-vaisset/</t>
  </si>
  <si>
    <t>HAGIMONT</t>
  </si>
  <si>
    <t>Steve</t>
  </si>
  <si>
    <t>https://framespa.univ-tlse2.fr/steve-hagimont--277146.kjsp#/</t>
  </si>
  <si>
    <t>DE ROUGÉ</t>
  </si>
  <si>
    <t>Université Catholique de l'Ouest Bretagne-Sud</t>
  </si>
  <si>
    <t>BERGERE</t>
  </si>
  <si>
    <t>https://perso.univ-rennes2.fr/marc.bergere</t>
  </si>
  <si>
    <t>Guerre/armées, Économie/entreprises</t>
  </si>
  <si>
    <t>Sorbonne Université</t>
  </si>
  <si>
    <t>https://sorbonne-universite.academia.edu/LaurentWarlouzet</t>
  </si>
  <si>
    <t>Soazig</t>
  </si>
  <si>
    <t>http://www.unilim.fr/criham/wp-content/uploads/sites/23/2019/10/CVSoazig-Villerbu.pdf</t>
  </si>
  <si>
    <t>GEORGI</t>
  </si>
  <si>
    <t>Frank</t>
  </si>
  <si>
    <t>https://jean-jaures.org/auteurs/frank-georgi</t>
  </si>
  <si>
    <t>https://www.parisnanterre.fr/mme-raphaelle-branche--929632.kjsp</t>
  </si>
  <si>
    <t>MOURALIS</t>
  </si>
  <si>
    <t>https://isp.cnrs.fr/?project=mouralis-guillaume</t>
  </si>
  <si>
    <t>Droit/justice/forces de l'ordre, Guerre/armées</t>
  </si>
  <si>
    <t>CHOMENTOWSKI</t>
  </si>
  <si>
    <t>Centre d'histoire des mondes contemporains - CHS</t>
  </si>
  <si>
    <t>https://inalco.academia.edu/GabrielleChomentowski</t>
  </si>
  <si>
    <t>TIQUET</t>
  </si>
  <si>
    <t xml:space="preserve">Romain </t>
  </si>
  <si>
    <t>https://cnrs.academia.edu/RomainTIQUET</t>
  </si>
  <si>
    <t>Colonisation/Empire/postcolonial, Travail/professions</t>
  </si>
  <si>
    <t>https://imaf.cnrs.fr/spip.php?article3591</t>
  </si>
  <si>
    <t>MIGNEMI</t>
  </si>
  <si>
    <t>Niccolò</t>
  </si>
  <si>
    <t>https://cnrs.academia.edu/Niccol%C3%B2Mignemi</t>
  </si>
  <si>
    <t>http://crh.ehess.fr/index.php?6344</t>
  </si>
  <si>
    <t>Université Paris Nanterre</t>
  </si>
  <si>
    <t>Université Clermont-Auvergne</t>
  </si>
  <si>
    <t>Université de Lille</t>
  </si>
  <si>
    <t>Université Lille</t>
  </si>
  <si>
    <t>Université de Lille, IEP Paris</t>
  </si>
  <si>
    <t>Université Paris 1 Panthéon-Sorbonne et EHESS</t>
  </si>
  <si>
    <t>Sébastien-Yves</t>
  </si>
  <si>
    <t>Université de Bordeaux</t>
  </si>
  <si>
    <t>IRM</t>
  </si>
  <si>
    <t>https://irm.u-bordeaux.fr/L-Institut/Equipe/LAURENT-Sebastien-Yves</t>
  </si>
  <si>
    <t>https://pro.univ-lille.fr/romy-sanchez/axes-de-recherche/#descr</t>
  </si>
  <si>
    <t xml:space="preserve"> Europe, Afrique du Nord</t>
  </si>
  <si>
    <t>Afrique du Nord, Afrique subsaharienne</t>
  </si>
  <si>
    <t>http://thomas-hippler.net/</t>
  </si>
  <si>
    <t>http://ufrhss.unicaen.fr/formations/master/master-histoire-archeologie-et-patrimoines/liste-des-enseignants-chercheurs-dirigeant-des-travaux-de-recherche-657937.kjsp?RH=WEBETU</t>
  </si>
  <si>
    <t>http://www.pantheonsorbonne.fr/unites-de-recherche/crhxix/membres/soler-renaud/</t>
  </si>
  <si>
    <t>I3SP EA3625</t>
  </si>
  <si>
    <t>https://sirice.eu/doctorant/helene-boivin</t>
  </si>
  <si>
    <t>https://www.pantheonsorbonne.fr/unites-de-recherche/crhxix/membres/duval-nathalie/</t>
  </si>
  <si>
    <t>Université de Neuchâtel</t>
  </si>
  <si>
    <t>Laboratoire Printemps (Professions, institutions, temporalités)</t>
  </si>
  <si>
    <t>https://sirice.eu/membre/victor-louzon</t>
  </si>
  <si>
    <t>https://univ-parisi.academia.edu/StephaneMalsagne</t>
  </si>
  <si>
    <t>https://sirice.eu/membre/laurent-warlouzet</t>
  </si>
  <si>
    <t>https://isp.cnrs.fr/?project=wieviorka-olivier</t>
  </si>
  <si>
    <t>https://sirice.eu/membre/jean-pierre-williot</t>
  </si>
  <si>
    <t>https://sirice.eu/membre/hans-stark</t>
  </si>
  <si>
    <t>Comité pour l'histoire de l'Inserm</t>
  </si>
  <si>
    <t>Inserm</t>
  </si>
  <si>
    <t>https://ceditec.u-pec.fr/membres/enseignants-chercheurs/borrell-alexandre</t>
  </si>
  <si>
    <t>http://www.unicaen.fr/recherche/mrsh/pagePerso/4019201</t>
  </si>
  <si>
    <t>HISTEMÉ - EA 7455</t>
  </si>
  <si>
    <t>https://recherche.uco.fr/chercheur/3622/guillaume-rouge</t>
  </si>
  <si>
    <t>CIENS (Centre interdisciplinaire d'études sur le nucléaire et la stratégie)</t>
  </si>
  <si>
    <t>Université de Paris</t>
  </si>
  <si>
    <t>Université de Paris, USPC</t>
  </si>
  <si>
    <t>Université Gustave Eiffel</t>
  </si>
  <si>
    <t>CY Cergy Paris Université</t>
  </si>
  <si>
    <t>ESPE de Versailles / CY Cergy Paris Université</t>
  </si>
  <si>
    <t>Aix-Marseille Université</t>
  </si>
  <si>
    <t>Université Toulouse Jean-Jaurès</t>
  </si>
  <si>
    <t>Chargée de recherche HDR</t>
  </si>
  <si>
    <t>CEPED</t>
  </si>
  <si>
    <t xml:space="preserve">CERMA - Mondes Américains UMR 8168 </t>
  </si>
  <si>
    <t>CERMA - Mondes Américains UMR 8168</t>
  </si>
  <si>
    <t>CRALMI - Mondes Américains UMR 8168</t>
  </si>
  <si>
    <t>CRBC - Mondes Américains UMR 8168</t>
  </si>
  <si>
    <t>Centre de recherche bretonne et celtique (CRBC-EA 4451)</t>
  </si>
  <si>
    <t xml:space="preserve">SIRICE - UMR 8138 </t>
  </si>
  <si>
    <t>CNRS, SIRICE - UMR 8138</t>
  </si>
  <si>
    <t>CRIHAM EA 4270 (et associée CENA - Mondes Américains)</t>
  </si>
  <si>
    <t>ARCHE - EA 3400 (et associé CETOBAC)</t>
  </si>
  <si>
    <t>Centre d'histoire du XIXe s - EA 3550 (et associée CETOBAC)</t>
  </si>
  <si>
    <t>IHTP (et associée CENA - Mondes Américains)</t>
  </si>
  <si>
    <t>LE BONHOMME</t>
  </si>
  <si>
    <t>http://sha.univ-poitiers.fr/dpt-histoire/les-enseignants-chercheurs/les-enseignants-chercheurs-titulaires/fanny-le-bonhomme/</t>
  </si>
  <si>
    <t>http://www.pantheonsorbonne.fr/unites-de-recherche/crhxix/membres/boudon-jacques-olivier/</t>
  </si>
  <si>
    <t>CHEVALEYRE</t>
  </si>
  <si>
    <t>https://iao.cnrs.fr/membres/chercheurs-et-ita/claude-chevaleyre/</t>
  </si>
  <si>
    <t>Travail/professions, Colonisation/Empires/postcolonial</t>
  </si>
  <si>
    <t>GRANCHER</t>
  </si>
  <si>
    <t>https://cnrs.academia.edu/RomainGrancher</t>
  </si>
  <si>
    <t>TEMOS (associé CRH)</t>
  </si>
  <si>
    <t>http://crh.ehess.fr/index.php?6788</t>
  </si>
  <si>
    <t>Travail/professions, Environnement, Droit/justice/forces de l'ordre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</si>
</sst>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2"/>
      <color rgb="FF000000"/>
      <name val="Calibri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u/>
      <sz val="12"/>
      <color rgb="FF000000"/>
      <name val="Arial"/>
      <family val="2"/>
    </font>
    <font>
      <sz val="12"/>
      <name val="Arial"/>
      <family val="2"/>
    </font>
    <font>
      <u/>
      <sz val="12"/>
      <color rgb="FF1155CC"/>
      <name val="Arial"/>
      <family val="2"/>
    </font>
    <font>
      <u/>
      <sz val="12"/>
      <color rgb="FF0000FF"/>
      <name val="Arial"/>
      <family val="2"/>
    </font>
    <font>
      <u/>
      <sz val="12"/>
      <color rgb="FF0000FF"/>
      <name val="Arial"/>
      <family val="2"/>
    </font>
    <font>
      <i/>
      <u/>
      <sz val="12"/>
      <color rgb="FF0000FF"/>
      <name val="Arial"/>
      <family val="2"/>
    </font>
    <font>
      <u/>
      <sz val="12"/>
      <color rgb="FF000000"/>
      <name val="Arial"/>
      <family val="2"/>
    </font>
    <font>
      <sz val="12"/>
      <color rgb="FF333333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'Arial'"/>
    </font>
    <font>
      <u/>
      <sz val="12"/>
      <color rgb="FF0000FF"/>
      <name val="Arial"/>
      <family val="2"/>
    </font>
    <font>
      <u/>
      <sz val="12"/>
      <color rgb="FF000000"/>
      <name val="Arial"/>
      <family val="2"/>
    </font>
    <font>
      <u/>
      <sz val="12"/>
      <color rgb="FF000000"/>
      <name val="Arial"/>
      <family val="2"/>
    </font>
    <font>
      <u/>
      <sz val="12"/>
      <color rgb="FF0000D4"/>
      <name val="Arial"/>
      <family val="2"/>
    </font>
    <font>
      <u/>
      <sz val="12"/>
      <color rgb="FF000000"/>
      <name val="Arial"/>
      <family val="2"/>
    </font>
    <font>
      <u/>
      <sz val="12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00000"/>
      <name val="Arial"/>
      <family val="2"/>
    </font>
    <font>
      <sz val="12"/>
      <color rgb="FF0000FF"/>
      <name val="Arial"/>
      <family val="2"/>
    </font>
    <font>
      <u/>
      <sz val="12"/>
      <color rgb="FF000000"/>
      <name val="Arial"/>
      <family val="2"/>
    </font>
    <font>
      <u/>
      <sz val="12"/>
      <color rgb="FF0000FF"/>
      <name val="Arial"/>
      <family val="2"/>
    </font>
    <font>
      <u/>
      <sz val="12"/>
      <color rgb="FF0000FF"/>
      <name val="Calibri"/>
      <family val="2"/>
    </font>
    <font>
      <u/>
      <sz val="12"/>
      <color rgb="FF000000"/>
      <name val="Arial"/>
      <family val="2"/>
    </font>
    <font>
      <u/>
      <sz val="12"/>
      <color rgb="FF000000"/>
      <name val="Arial"/>
      <family val="2"/>
    </font>
    <font>
      <u/>
      <sz val="12"/>
      <color rgb="FF000000"/>
      <name val="Arial"/>
      <family val="2"/>
    </font>
    <font>
      <u/>
      <sz val="12"/>
      <color rgb="FF000000"/>
      <name val="Arial"/>
      <family val="2"/>
    </font>
    <font>
      <u/>
      <sz val="12"/>
      <color rgb="FF000000"/>
      <name val="Arial"/>
      <family val="2"/>
    </font>
    <font>
      <u/>
      <sz val="12"/>
      <color rgb="FF0000FF"/>
      <name val="Arial"/>
      <family val="2"/>
    </font>
    <font>
      <u/>
      <sz val="12"/>
      <color rgb="FF000000"/>
      <name val="Arial"/>
      <family val="2"/>
    </font>
    <font>
      <u/>
      <sz val="12"/>
      <color rgb="FF000000"/>
      <name val="Arial"/>
      <family val="2"/>
    </font>
    <font>
      <u/>
      <sz val="12"/>
      <color rgb="FF0000FF"/>
      <name val="Arial"/>
      <family val="2"/>
    </font>
    <font>
      <u/>
      <sz val="12"/>
      <color theme="11"/>
      <name val="Calibri"/>
      <family val="2"/>
    </font>
    <font>
      <sz val="10"/>
      <color theme="1"/>
      <name val="Times New Roman"/>
      <family val="1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u/>
      <sz val="12"/>
      <color theme="1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</font>
    <font>
      <u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3" fillId="2" borderId="0" xfId="0" applyFont="1" applyFill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/>
    <xf numFmtId="0" fontId="0" fillId="2" borderId="0" xfId="0" applyFont="1" applyFill="1"/>
    <xf numFmtId="0" fontId="0" fillId="0" borderId="0" xfId="0" applyFont="1"/>
    <xf numFmtId="0" fontId="0" fillId="2" borderId="0" xfId="0" applyFont="1" applyFill="1"/>
    <xf numFmtId="0" fontId="4" fillId="0" borderId="0" xfId="0" applyFont="1" applyAlignment="1">
      <alignment vertical="top"/>
    </xf>
    <xf numFmtId="0" fontId="4" fillId="0" borderId="0" xfId="0" applyFont="1" applyBorder="1"/>
    <xf numFmtId="0" fontId="3" fillId="2" borderId="0" xfId="0" applyFont="1" applyFill="1" applyBorder="1"/>
    <xf numFmtId="0" fontId="0" fillId="2" borderId="0" xfId="0" applyFont="1" applyFill="1" applyBorder="1"/>
    <xf numFmtId="0" fontId="5" fillId="0" borderId="0" xfId="0" applyFont="1"/>
    <xf numFmtId="0" fontId="3" fillId="0" borderId="0" xfId="0" applyFont="1" applyBorder="1"/>
    <xf numFmtId="0" fontId="0" fillId="2" borderId="0" xfId="0" applyFont="1" applyFill="1" applyAlignment="1">
      <alignment vertical="top"/>
    </xf>
    <xf numFmtId="0" fontId="5" fillId="0" borderId="0" xfId="0" applyFont="1" applyBorder="1"/>
    <xf numFmtId="0" fontId="4" fillId="0" borderId="0" xfId="0" applyFont="1" applyBorder="1" applyAlignment="1">
      <alignment vertical="top"/>
    </xf>
    <xf numFmtId="0" fontId="11" fillId="0" borderId="0" xfId="0" applyFont="1" applyBorder="1" applyAlignment="1"/>
    <xf numFmtId="0" fontId="4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/>
    <xf numFmtId="0" fontId="42" fillId="0" borderId="0" xfId="0" applyFont="1" applyAlignment="1">
      <alignment vertical="center"/>
    </xf>
    <xf numFmtId="0" fontId="43" fillId="0" borderId="1" xfId="0" applyFont="1" applyBorder="1" applyAlignment="1">
      <alignment vertical="top"/>
    </xf>
    <xf numFmtId="0" fontId="43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vertical="center"/>
    </xf>
    <xf numFmtId="0" fontId="44" fillId="0" borderId="1" xfId="0" applyFont="1" applyBorder="1"/>
    <xf numFmtId="0" fontId="45" fillId="0" borderId="1" xfId="0" applyFont="1" applyBorder="1"/>
    <xf numFmtId="0" fontId="46" fillId="0" borderId="1" xfId="0" applyFont="1" applyBorder="1" applyAlignment="1"/>
    <xf numFmtId="0" fontId="44" fillId="0" borderId="2" xfId="0" applyFont="1" applyBorder="1"/>
    <xf numFmtId="0" fontId="44" fillId="0" borderId="2" xfId="0" applyFont="1" applyBorder="1" applyAlignment="1"/>
    <xf numFmtId="0" fontId="44" fillId="0" borderId="0" xfId="0" applyFont="1" applyBorder="1"/>
    <xf numFmtId="0" fontId="44" fillId="0" borderId="0" xfId="0" applyFont="1" applyBorder="1" applyAlignment="1"/>
    <xf numFmtId="0" fontId="44" fillId="0" borderId="1" xfId="0" applyFont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Font="1" applyBorder="1"/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vertical="top"/>
    </xf>
    <xf numFmtId="0" fontId="11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horizontal="left" vertical="top" wrapText="1"/>
    </xf>
    <xf numFmtId="0" fontId="48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horizontal="left" vertical="top"/>
    </xf>
    <xf numFmtId="0" fontId="47" fillId="3" borderId="1" xfId="3" applyNumberFormat="1" applyFill="1" applyBorder="1" applyAlignment="1">
      <alignment horizontal="left" vertical="top"/>
    </xf>
    <xf numFmtId="0" fontId="12" fillId="3" borderId="1" xfId="0" applyNumberFormat="1" applyFont="1" applyFill="1" applyBorder="1" applyAlignment="1">
      <alignment vertical="top"/>
    </xf>
    <xf numFmtId="0" fontId="0" fillId="3" borderId="1" xfId="0" applyNumberFormat="1" applyFont="1" applyFill="1" applyBorder="1" applyAlignment="1">
      <alignment vertical="top"/>
    </xf>
    <xf numFmtId="0" fontId="4" fillId="4" borderId="1" xfId="0" applyNumberFormat="1" applyFont="1" applyFill="1" applyBorder="1" applyAlignment="1">
      <alignment vertical="top"/>
    </xf>
    <xf numFmtId="0" fontId="23" fillId="3" borderId="1" xfId="0" applyNumberFormat="1" applyFont="1" applyFill="1" applyBorder="1" applyAlignment="1">
      <alignment horizontal="left" vertical="top"/>
    </xf>
    <xf numFmtId="0" fontId="4" fillId="4" borderId="1" xfId="0" applyNumberFormat="1" applyFont="1" applyFill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horizontal="left" vertical="top"/>
    </xf>
    <xf numFmtId="0" fontId="20" fillId="3" borderId="1" xfId="0" applyNumberFormat="1" applyFont="1" applyFill="1" applyBorder="1" applyAlignment="1">
      <alignment vertical="top"/>
    </xf>
    <xf numFmtId="0" fontId="48" fillId="3" borderId="1" xfId="0" applyNumberFormat="1" applyFont="1" applyFill="1" applyBorder="1" applyAlignment="1">
      <alignment horizontal="left" vertical="top"/>
    </xf>
    <xf numFmtId="0" fontId="47" fillId="0" borderId="0" xfId="3" applyAlignment="1"/>
    <xf numFmtId="0" fontId="11" fillId="3" borderId="1" xfId="0" applyNumberFormat="1" applyFont="1" applyFill="1" applyBorder="1" applyAlignment="1">
      <alignment horizontal="left" vertical="top"/>
    </xf>
    <xf numFmtId="0" fontId="7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vertical="top"/>
    </xf>
    <xf numFmtId="0" fontId="9" fillId="3" borderId="1" xfId="0" applyNumberFormat="1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47" fillId="3" borderId="1" xfId="3" applyNumberFormat="1" applyFill="1" applyBorder="1" applyAlignment="1">
      <alignment vertical="top"/>
    </xf>
    <xf numFmtId="0" fontId="10" fillId="3" borderId="1" xfId="0" applyNumberFormat="1" applyFont="1" applyFill="1" applyBorder="1" applyAlignment="1">
      <alignment horizontal="left" vertical="top"/>
    </xf>
    <xf numFmtId="0" fontId="13" fillId="3" borderId="1" xfId="0" applyNumberFormat="1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left" vertical="top"/>
    </xf>
    <xf numFmtId="0" fontId="5" fillId="4" borderId="1" xfId="0" applyNumberFormat="1" applyFont="1" applyFill="1" applyBorder="1" applyAlignment="1">
      <alignment vertical="top"/>
    </xf>
    <xf numFmtId="0" fontId="4" fillId="4" borderId="1" xfId="0" applyNumberFormat="1" applyFont="1" applyFill="1" applyBorder="1" applyAlignment="1">
      <alignment horizontal="left" vertical="top"/>
    </xf>
    <xf numFmtId="0" fontId="47" fillId="3" borderId="1" xfId="3" applyNumberForma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left" vertical="top"/>
    </xf>
    <xf numFmtId="0" fontId="5" fillId="4" borderId="1" xfId="0" applyNumberFormat="1" applyFont="1" applyFill="1" applyBorder="1" applyAlignment="1">
      <alignment horizontal="left" vertical="top"/>
    </xf>
    <xf numFmtId="0" fontId="49" fillId="3" borderId="1" xfId="0" applyNumberFormat="1" applyFont="1" applyFill="1" applyBorder="1" applyAlignment="1">
      <alignment vertical="top"/>
    </xf>
    <xf numFmtId="0" fontId="49" fillId="3" borderId="1" xfId="0" applyNumberFormat="1" applyFont="1" applyFill="1" applyBorder="1" applyAlignment="1">
      <alignment horizontal="left" vertical="top"/>
    </xf>
    <xf numFmtId="0" fontId="50" fillId="3" borderId="1" xfId="0" applyNumberFormat="1" applyFont="1" applyFill="1" applyBorder="1" applyAlignment="1">
      <alignment vertical="top"/>
    </xf>
    <xf numFmtId="0" fontId="16" fillId="3" borderId="1" xfId="0" applyNumberFormat="1" applyFont="1" applyFill="1" applyBorder="1" applyAlignment="1">
      <alignment vertical="top"/>
    </xf>
    <xf numFmtId="0" fontId="48" fillId="3" borderId="1" xfId="0" applyNumberFormat="1" applyFont="1" applyFill="1" applyBorder="1" applyAlignment="1">
      <alignment vertical="top" wrapText="1"/>
    </xf>
    <xf numFmtId="0" fontId="18" fillId="3" borderId="1" xfId="0" applyNumberFormat="1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horizontal="left" vertical="top" wrapText="1"/>
    </xf>
    <xf numFmtId="0" fontId="19" fillId="3" borderId="1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horizontal="left" vertical="top"/>
    </xf>
    <xf numFmtId="0" fontId="21" fillId="3" borderId="1" xfId="0" applyNumberFormat="1" applyFont="1" applyFill="1" applyBorder="1" applyAlignment="1">
      <alignment horizontal="left" vertical="top"/>
    </xf>
    <xf numFmtId="0" fontId="22" fillId="3" borderId="1" xfId="0" applyNumberFormat="1" applyFont="1" applyFill="1" applyBorder="1" applyAlignment="1">
      <alignment horizontal="left" vertical="top"/>
    </xf>
    <xf numFmtId="0" fontId="17" fillId="3" borderId="1" xfId="0" applyNumberFormat="1" applyFont="1" applyFill="1" applyBorder="1" applyAlignment="1">
      <alignment horizontal="left" vertical="top" wrapText="1"/>
    </xf>
    <xf numFmtId="0" fontId="17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vertical="top" wrapText="1"/>
    </xf>
    <xf numFmtId="0" fontId="24" fillId="3" borderId="1" xfId="0" applyNumberFormat="1" applyFont="1" applyFill="1" applyBorder="1" applyAlignment="1">
      <alignment horizontal="left" vertical="top"/>
    </xf>
    <xf numFmtId="0" fontId="11" fillId="4" borderId="1" xfId="0" applyNumberFormat="1" applyFont="1" applyFill="1" applyBorder="1" applyAlignment="1">
      <alignment vertical="top"/>
    </xf>
    <xf numFmtId="0" fontId="25" fillId="3" borderId="1" xfId="0" applyNumberFormat="1" applyFont="1" applyFill="1" applyBorder="1" applyAlignment="1">
      <alignment vertical="top"/>
    </xf>
    <xf numFmtId="0" fontId="26" fillId="3" borderId="1" xfId="0" applyNumberFormat="1" applyFont="1" applyFill="1" applyBorder="1" applyAlignment="1">
      <alignment horizontal="left" vertical="top"/>
    </xf>
    <xf numFmtId="0" fontId="48" fillId="4" borderId="1" xfId="0" applyNumberFormat="1" applyFont="1" applyFill="1" applyBorder="1" applyAlignment="1">
      <alignment vertical="top"/>
    </xf>
    <xf numFmtId="0" fontId="52" fillId="3" borderId="1" xfId="3" applyNumberFormat="1" applyFont="1" applyFill="1" applyBorder="1" applyAlignment="1">
      <alignment horizontal="left" vertical="top"/>
    </xf>
    <xf numFmtId="0" fontId="47" fillId="4" borderId="1" xfId="3" applyNumberFormat="1" applyFill="1" applyBorder="1" applyAlignment="1">
      <alignment horizontal="left" vertical="top"/>
    </xf>
    <xf numFmtId="0" fontId="4" fillId="4" borderId="1" xfId="0" applyNumberFormat="1" applyFont="1" applyFill="1" applyBorder="1" applyAlignment="1">
      <alignment vertical="top" wrapText="1"/>
    </xf>
    <xf numFmtId="0" fontId="5" fillId="3" borderId="1" xfId="0" applyNumberFormat="1" applyFont="1" applyFill="1" applyBorder="1" applyAlignment="1"/>
    <xf numFmtId="0" fontId="5" fillId="4" borderId="1" xfId="0" applyNumberFormat="1" applyFont="1" applyFill="1" applyBorder="1" applyAlignment="1"/>
    <xf numFmtId="0" fontId="5" fillId="3" borderId="1" xfId="0" applyNumberFormat="1" applyFont="1" applyFill="1" applyBorder="1" applyAlignment="1">
      <alignment horizontal="left"/>
    </xf>
    <xf numFmtId="0" fontId="14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27" fillId="3" borderId="1" xfId="0" applyNumberFormat="1" applyFont="1" applyFill="1" applyBorder="1" applyAlignment="1">
      <alignment horizontal="left" vertical="top"/>
    </xf>
    <xf numFmtId="0" fontId="28" fillId="3" borderId="1" xfId="0" applyNumberFormat="1" applyFont="1" applyFill="1" applyBorder="1" applyAlignment="1">
      <alignment horizontal="left" vertical="top"/>
    </xf>
    <xf numFmtId="0" fontId="29" fillId="3" borderId="1" xfId="0" applyNumberFormat="1" applyFont="1" applyFill="1" applyBorder="1" applyAlignment="1">
      <alignment horizontal="left" vertical="top"/>
    </xf>
    <xf numFmtId="0" fontId="30" fillId="3" borderId="1" xfId="0" applyNumberFormat="1" applyFont="1" applyFill="1" applyBorder="1" applyAlignment="1">
      <alignment horizontal="left" vertical="top"/>
    </xf>
    <xf numFmtId="0" fontId="31" fillId="3" borderId="1" xfId="0" applyNumberFormat="1" applyFont="1" applyFill="1" applyBorder="1" applyAlignment="1">
      <alignment vertical="top"/>
    </xf>
    <xf numFmtId="0" fontId="32" fillId="3" borderId="1" xfId="0" applyNumberFormat="1" applyFont="1" applyFill="1" applyBorder="1" applyAlignment="1">
      <alignment horizontal="left" vertical="top"/>
    </xf>
    <xf numFmtId="0" fontId="33" fillId="3" borderId="1" xfId="0" applyNumberFormat="1" applyFont="1" applyFill="1" applyBorder="1" applyAlignment="1">
      <alignment horizontal="left" vertical="top"/>
    </xf>
    <xf numFmtId="0" fontId="34" fillId="3" borderId="1" xfId="0" applyNumberFormat="1" applyFont="1" applyFill="1" applyBorder="1" applyAlignment="1">
      <alignment horizontal="left" vertical="top"/>
    </xf>
    <xf numFmtId="0" fontId="35" fillId="3" borderId="1" xfId="0" applyNumberFormat="1" applyFont="1" applyFill="1" applyBorder="1" applyAlignment="1">
      <alignment vertical="top"/>
    </xf>
    <xf numFmtId="0" fontId="36" fillId="3" borderId="1" xfId="0" applyNumberFormat="1" applyFont="1" applyFill="1" applyBorder="1" applyAlignment="1">
      <alignment horizontal="left" vertical="top"/>
    </xf>
    <xf numFmtId="0" fontId="37" fillId="3" borderId="1" xfId="0" applyNumberFormat="1" applyFont="1" applyFill="1" applyBorder="1" applyAlignment="1">
      <alignment horizontal="left" vertical="top"/>
    </xf>
    <xf numFmtId="0" fontId="38" fillId="3" borderId="1" xfId="0" applyNumberFormat="1" applyFont="1" applyFill="1" applyBorder="1" applyAlignment="1">
      <alignment horizontal="left" vertical="top"/>
    </xf>
    <xf numFmtId="0" fontId="39" fillId="3" borderId="1" xfId="0" applyNumberFormat="1" applyFont="1" applyFill="1" applyBorder="1" applyAlignment="1">
      <alignment horizontal="left" vertical="top"/>
    </xf>
    <xf numFmtId="0" fontId="40" fillId="3" borderId="1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/>
    <xf numFmtId="0" fontId="47" fillId="3" borderId="1" xfId="3" applyNumberFormat="1" applyFill="1" applyBorder="1" applyAlignment="1"/>
  </cellXfs>
  <cellStyles count="4">
    <cellStyle name="Lien hypertexte" xfId="3" builtinId="8"/>
    <cellStyle name="Lien hypertexte visité" xfId="1" builtinId="9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431800</xdr:colOff>
      <xdr:row>62</xdr:row>
      <xdr:rowOff>0</xdr:rowOff>
    </xdr:to>
    <xdr:sp macro="" textlink="">
      <xdr:nvSpPr>
        <xdr:cNvPr id="1039" name="Rectangle 15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62</xdr:row>
      <xdr:rowOff>0</xdr:rowOff>
    </xdr:to>
    <xdr:sp macro="" textlink="">
      <xdr:nvSpPr>
        <xdr:cNvPr id="2" name="Rectangle 15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66</xdr:row>
      <xdr:rowOff>0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66</xdr:row>
      <xdr:rowOff>0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66</xdr:row>
      <xdr:rowOff>0</xdr:rowOff>
    </xdr:to>
    <xdr:sp macro="" textlink="">
      <xdr:nvSpPr>
        <xdr:cNvPr id="5" name="AutoShape 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61</xdr:row>
      <xdr:rowOff>12700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0C252862-746C-424D-BB70-C3F2739710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8" name="AutoShape 15">
          <a:extLst>
            <a:ext uri="{FF2B5EF4-FFF2-40B4-BE49-F238E27FC236}">
              <a16:creationId xmlns:a16="http://schemas.microsoft.com/office/drawing/2014/main" id="{1F47F78C-FBAF-BC48-A083-2D88690466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9" name="AutoShape 15">
          <a:extLst>
            <a:ext uri="{FF2B5EF4-FFF2-40B4-BE49-F238E27FC236}">
              <a16:creationId xmlns:a16="http://schemas.microsoft.com/office/drawing/2014/main" id="{6E35D13D-D4CE-204A-8C7A-B268C051F7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3050184F-10BB-144C-8F0F-29D0C83926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611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1" name="AutoShape 15">
          <a:extLst>
            <a:ext uri="{FF2B5EF4-FFF2-40B4-BE49-F238E27FC236}">
              <a16:creationId xmlns:a16="http://schemas.microsoft.com/office/drawing/2014/main" id="{5A308143-7151-7348-9554-50ED0C9E48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611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2" name="AutoShape 15">
          <a:extLst>
            <a:ext uri="{FF2B5EF4-FFF2-40B4-BE49-F238E27FC236}">
              <a16:creationId xmlns:a16="http://schemas.microsoft.com/office/drawing/2014/main" id="{55E35ECE-60A8-A443-B8CE-29D39330CD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611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3" name="AutoShape 15">
          <a:extLst>
            <a:ext uri="{FF2B5EF4-FFF2-40B4-BE49-F238E27FC236}">
              <a16:creationId xmlns:a16="http://schemas.microsoft.com/office/drawing/2014/main" id="{4198C8FB-EDDC-344C-8F89-56EC6825E5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141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4" name="AutoShape 15">
          <a:extLst>
            <a:ext uri="{FF2B5EF4-FFF2-40B4-BE49-F238E27FC236}">
              <a16:creationId xmlns:a16="http://schemas.microsoft.com/office/drawing/2014/main" id="{A867CFD3-2793-424C-8FD2-C3E66954E9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8DCDF757-7100-4F45-80F1-E7973640D9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3E71DFE5-C3BE-7E41-BE08-CF09F2D482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7" name="AutoShape 15">
          <a:extLst>
            <a:ext uri="{FF2B5EF4-FFF2-40B4-BE49-F238E27FC236}">
              <a16:creationId xmlns:a16="http://schemas.microsoft.com/office/drawing/2014/main" id="{4B673327-EC8F-A644-8703-963F7D3B6C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8" name="AutoShape 15">
          <a:extLst>
            <a:ext uri="{FF2B5EF4-FFF2-40B4-BE49-F238E27FC236}">
              <a16:creationId xmlns:a16="http://schemas.microsoft.com/office/drawing/2014/main" id="{671DD970-4CC5-AE4A-BC9E-3E78660F81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9" name="AutoShape 15">
          <a:extLst>
            <a:ext uri="{FF2B5EF4-FFF2-40B4-BE49-F238E27FC236}">
              <a16:creationId xmlns:a16="http://schemas.microsoft.com/office/drawing/2014/main" id="{9E7267AA-B31C-1C4C-A8F3-EC46A047C3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20" name="AutoShape 15">
          <a:extLst>
            <a:ext uri="{FF2B5EF4-FFF2-40B4-BE49-F238E27FC236}">
              <a16:creationId xmlns:a16="http://schemas.microsoft.com/office/drawing/2014/main" id="{6D87973D-6A01-344A-9D6B-CCDF4E7567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21" name="AutoShape 15">
          <a:extLst>
            <a:ext uri="{FF2B5EF4-FFF2-40B4-BE49-F238E27FC236}">
              <a16:creationId xmlns:a16="http://schemas.microsoft.com/office/drawing/2014/main" id="{AA98B913-AA33-2C46-8C8A-6929641E12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22" name="AutoShape 15">
          <a:extLst>
            <a:ext uri="{FF2B5EF4-FFF2-40B4-BE49-F238E27FC236}">
              <a16:creationId xmlns:a16="http://schemas.microsoft.com/office/drawing/2014/main" id="{D331E106-297C-4846-9BB1-8E79B2CE3A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23" name="AutoShape 15">
          <a:extLst>
            <a:ext uri="{FF2B5EF4-FFF2-40B4-BE49-F238E27FC236}">
              <a16:creationId xmlns:a16="http://schemas.microsoft.com/office/drawing/2014/main" id="{B766FBC8-2E35-344F-82DC-8C3096C843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24" name="AutoShape 15">
          <a:extLst>
            <a:ext uri="{FF2B5EF4-FFF2-40B4-BE49-F238E27FC236}">
              <a16:creationId xmlns:a16="http://schemas.microsoft.com/office/drawing/2014/main" id="{B26AFEB1-1AB4-174A-BACF-CA3F2AB2DE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25" name="AutoShape 15">
          <a:extLst>
            <a:ext uri="{FF2B5EF4-FFF2-40B4-BE49-F238E27FC236}">
              <a16:creationId xmlns:a16="http://schemas.microsoft.com/office/drawing/2014/main" id="{B2022901-BF10-6C45-8503-CA8D358B80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26" name="AutoShape 15">
          <a:extLst>
            <a:ext uri="{FF2B5EF4-FFF2-40B4-BE49-F238E27FC236}">
              <a16:creationId xmlns:a16="http://schemas.microsoft.com/office/drawing/2014/main" id="{7CDE4548-E217-AC41-BCB9-4723B287B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27" name="AutoShape 15">
          <a:extLst>
            <a:ext uri="{FF2B5EF4-FFF2-40B4-BE49-F238E27FC236}">
              <a16:creationId xmlns:a16="http://schemas.microsoft.com/office/drawing/2014/main" id="{7AC7829C-6503-3A4F-BE06-9964190DAE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28" name="AutoShape 15">
          <a:extLst>
            <a:ext uri="{FF2B5EF4-FFF2-40B4-BE49-F238E27FC236}">
              <a16:creationId xmlns:a16="http://schemas.microsoft.com/office/drawing/2014/main" id="{6411D043-9442-BA4A-9604-8780769A1F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29" name="AutoShape 15">
          <a:extLst>
            <a:ext uri="{FF2B5EF4-FFF2-40B4-BE49-F238E27FC236}">
              <a16:creationId xmlns:a16="http://schemas.microsoft.com/office/drawing/2014/main" id="{4E8EC085-7E55-134F-BD5E-E6C2A75D78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30" name="AutoShape 15">
          <a:extLst>
            <a:ext uri="{FF2B5EF4-FFF2-40B4-BE49-F238E27FC236}">
              <a16:creationId xmlns:a16="http://schemas.microsoft.com/office/drawing/2014/main" id="{FD9F72AF-1A75-ED45-8F08-FC2C4D1540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31" name="AutoShape 15">
          <a:extLst>
            <a:ext uri="{FF2B5EF4-FFF2-40B4-BE49-F238E27FC236}">
              <a16:creationId xmlns:a16="http://schemas.microsoft.com/office/drawing/2014/main" id="{86570F62-249B-5443-92BA-94020A9EED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32" name="AutoShape 15">
          <a:extLst>
            <a:ext uri="{FF2B5EF4-FFF2-40B4-BE49-F238E27FC236}">
              <a16:creationId xmlns:a16="http://schemas.microsoft.com/office/drawing/2014/main" id="{B33A8D63-AAEA-4E46-A8F2-980BA4AA5B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33" name="AutoShape 15">
          <a:extLst>
            <a:ext uri="{FF2B5EF4-FFF2-40B4-BE49-F238E27FC236}">
              <a16:creationId xmlns:a16="http://schemas.microsoft.com/office/drawing/2014/main" id="{517D4423-D7AE-1240-9F50-022645734C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34" name="AutoShape 15">
          <a:extLst>
            <a:ext uri="{FF2B5EF4-FFF2-40B4-BE49-F238E27FC236}">
              <a16:creationId xmlns:a16="http://schemas.microsoft.com/office/drawing/2014/main" id="{6F0A65CE-2F9F-6742-B91A-77F65D3375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35" name="AutoShape 15">
          <a:extLst>
            <a:ext uri="{FF2B5EF4-FFF2-40B4-BE49-F238E27FC236}">
              <a16:creationId xmlns:a16="http://schemas.microsoft.com/office/drawing/2014/main" id="{64961FE8-E642-1E4A-93E4-0DCECA9646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36" name="AutoShape 15">
          <a:extLst>
            <a:ext uri="{FF2B5EF4-FFF2-40B4-BE49-F238E27FC236}">
              <a16:creationId xmlns:a16="http://schemas.microsoft.com/office/drawing/2014/main" id="{F3DF19C5-5270-F34C-A6FB-C36B255E3A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37" name="AutoShape 15">
          <a:extLst>
            <a:ext uri="{FF2B5EF4-FFF2-40B4-BE49-F238E27FC236}">
              <a16:creationId xmlns:a16="http://schemas.microsoft.com/office/drawing/2014/main" id="{56071E2A-EFAA-3148-98F1-73EDD5F783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38" name="AutoShape 15">
          <a:extLst>
            <a:ext uri="{FF2B5EF4-FFF2-40B4-BE49-F238E27FC236}">
              <a16:creationId xmlns:a16="http://schemas.microsoft.com/office/drawing/2014/main" id="{BD765A1F-5423-CA4A-86B8-DE8A3B1274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39" name="AutoShape 15">
          <a:extLst>
            <a:ext uri="{FF2B5EF4-FFF2-40B4-BE49-F238E27FC236}">
              <a16:creationId xmlns:a16="http://schemas.microsoft.com/office/drawing/2014/main" id="{335AC1F3-52B1-0448-B519-61A95A1E15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40" name="AutoShape 15">
          <a:extLst>
            <a:ext uri="{FF2B5EF4-FFF2-40B4-BE49-F238E27FC236}">
              <a16:creationId xmlns:a16="http://schemas.microsoft.com/office/drawing/2014/main" id="{31E50DF3-FB7B-E146-B434-A74EBFEFBB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41" name="AutoShape 15">
          <a:extLst>
            <a:ext uri="{FF2B5EF4-FFF2-40B4-BE49-F238E27FC236}">
              <a16:creationId xmlns:a16="http://schemas.microsoft.com/office/drawing/2014/main" id="{A6F591E5-0872-6E4C-895D-53E69223BE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42" name="AutoShape 15">
          <a:extLst>
            <a:ext uri="{FF2B5EF4-FFF2-40B4-BE49-F238E27FC236}">
              <a16:creationId xmlns:a16="http://schemas.microsoft.com/office/drawing/2014/main" id="{B78AC97E-07D8-724F-BD46-58EE5E3D7D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43" name="AutoShape 15">
          <a:extLst>
            <a:ext uri="{FF2B5EF4-FFF2-40B4-BE49-F238E27FC236}">
              <a16:creationId xmlns:a16="http://schemas.microsoft.com/office/drawing/2014/main" id="{56048068-7F39-FD47-AA06-97C2E85F6F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44" name="AutoShape 15">
          <a:extLst>
            <a:ext uri="{FF2B5EF4-FFF2-40B4-BE49-F238E27FC236}">
              <a16:creationId xmlns:a16="http://schemas.microsoft.com/office/drawing/2014/main" id="{554C7361-D129-294C-8BB8-5B8295B2E0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1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45" name="AutoShape 15">
          <a:extLst>
            <a:ext uri="{FF2B5EF4-FFF2-40B4-BE49-F238E27FC236}">
              <a16:creationId xmlns:a16="http://schemas.microsoft.com/office/drawing/2014/main" id="{FDC9043E-68D7-B146-9EBC-4502B10490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46" name="AutoShape 15">
          <a:extLst>
            <a:ext uri="{FF2B5EF4-FFF2-40B4-BE49-F238E27FC236}">
              <a16:creationId xmlns:a16="http://schemas.microsoft.com/office/drawing/2014/main" id="{47AE200F-C2A1-4842-BF9D-858B729D8B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47" name="AutoShape 15">
          <a:extLst>
            <a:ext uri="{FF2B5EF4-FFF2-40B4-BE49-F238E27FC236}">
              <a16:creationId xmlns:a16="http://schemas.microsoft.com/office/drawing/2014/main" id="{BE6E466F-0FA3-9546-9D7B-B2E5E30D50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48" name="AutoShape 15">
          <a:extLst>
            <a:ext uri="{FF2B5EF4-FFF2-40B4-BE49-F238E27FC236}">
              <a16:creationId xmlns:a16="http://schemas.microsoft.com/office/drawing/2014/main" id="{E77F62A8-EE28-3640-94EC-48F9E47366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49" name="AutoShape 15">
          <a:extLst>
            <a:ext uri="{FF2B5EF4-FFF2-40B4-BE49-F238E27FC236}">
              <a16:creationId xmlns:a16="http://schemas.microsoft.com/office/drawing/2014/main" id="{9648B977-E262-4445-A839-068E36DC5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50" name="AutoShape 15">
          <a:extLst>
            <a:ext uri="{FF2B5EF4-FFF2-40B4-BE49-F238E27FC236}">
              <a16:creationId xmlns:a16="http://schemas.microsoft.com/office/drawing/2014/main" id="{1663BE52-3595-1C43-B8BA-4FCA49345E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51" name="AutoShape 15">
          <a:extLst>
            <a:ext uri="{FF2B5EF4-FFF2-40B4-BE49-F238E27FC236}">
              <a16:creationId xmlns:a16="http://schemas.microsoft.com/office/drawing/2014/main" id="{DC6E4550-E693-0A4D-9A24-2EF6CE0258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52" name="AutoShape 15">
          <a:extLst>
            <a:ext uri="{FF2B5EF4-FFF2-40B4-BE49-F238E27FC236}">
              <a16:creationId xmlns:a16="http://schemas.microsoft.com/office/drawing/2014/main" id="{92EB4D0D-BE08-104A-A309-51FD693365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53" name="AutoShape 15">
          <a:extLst>
            <a:ext uri="{FF2B5EF4-FFF2-40B4-BE49-F238E27FC236}">
              <a16:creationId xmlns:a16="http://schemas.microsoft.com/office/drawing/2014/main" id="{EDED2B31-97A8-AB47-A9FB-1A0DD7B636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54" name="AutoShape 15">
          <a:extLst>
            <a:ext uri="{FF2B5EF4-FFF2-40B4-BE49-F238E27FC236}">
              <a16:creationId xmlns:a16="http://schemas.microsoft.com/office/drawing/2014/main" id="{C471602B-477D-1440-9677-389A6861F0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55" name="AutoShape 15">
          <a:extLst>
            <a:ext uri="{FF2B5EF4-FFF2-40B4-BE49-F238E27FC236}">
              <a16:creationId xmlns:a16="http://schemas.microsoft.com/office/drawing/2014/main" id="{AC3BDC2C-3459-1E4A-8645-E412BDEEA6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56" name="AutoShape 15">
          <a:extLst>
            <a:ext uri="{FF2B5EF4-FFF2-40B4-BE49-F238E27FC236}">
              <a16:creationId xmlns:a16="http://schemas.microsoft.com/office/drawing/2014/main" id="{820DE632-086B-1646-A87C-E00996F359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57" name="AutoShape 15">
          <a:extLst>
            <a:ext uri="{FF2B5EF4-FFF2-40B4-BE49-F238E27FC236}">
              <a16:creationId xmlns:a16="http://schemas.microsoft.com/office/drawing/2014/main" id="{3F8485C7-7055-D242-9374-DDE1FB8B98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58" name="AutoShape 15">
          <a:extLst>
            <a:ext uri="{FF2B5EF4-FFF2-40B4-BE49-F238E27FC236}">
              <a16:creationId xmlns:a16="http://schemas.microsoft.com/office/drawing/2014/main" id="{ADB70A02-9925-DE4F-9F7C-D8CE15BFB9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59" name="AutoShape 15">
          <a:extLst>
            <a:ext uri="{FF2B5EF4-FFF2-40B4-BE49-F238E27FC236}">
              <a16:creationId xmlns:a16="http://schemas.microsoft.com/office/drawing/2014/main" id="{F5AC9194-A7BF-644D-94EC-FAB80D28C9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60" name="AutoShape 15">
          <a:extLst>
            <a:ext uri="{FF2B5EF4-FFF2-40B4-BE49-F238E27FC236}">
              <a16:creationId xmlns:a16="http://schemas.microsoft.com/office/drawing/2014/main" id="{CFD22EA5-6464-EA43-9D35-C54ACB5958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61" name="AutoShape 15">
          <a:extLst>
            <a:ext uri="{FF2B5EF4-FFF2-40B4-BE49-F238E27FC236}">
              <a16:creationId xmlns:a16="http://schemas.microsoft.com/office/drawing/2014/main" id="{105702C5-61D5-D74D-8F08-4516B3A504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62" name="AutoShape 15">
          <a:extLst>
            <a:ext uri="{FF2B5EF4-FFF2-40B4-BE49-F238E27FC236}">
              <a16:creationId xmlns:a16="http://schemas.microsoft.com/office/drawing/2014/main" id="{A0F84CF8-E89F-8F4C-8CA3-3B0A40A90F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63" name="AutoShape 15">
          <a:extLst>
            <a:ext uri="{FF2B5EF4-FFF2-40B4-BE49-F238E27FC236}">
              <a16:creationId xmlns:a16="http://schemas.microsoft.com/office/drawing/2014/main" id="{3C9261E3-A493-804F-B5F2-AF298CE38E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24" name="AutoShape 15">
          <a:extLst>
            <a:ext uri="{FF2B5EF4-FFF2-40B4-BE49-F238E27FC236}">
              <a16:creationId xmlns:a16="http://schemas.microsoft.com/office/drawing/2014/main" id="{E69FEDC2-21CB-444F-8FAC-99F01147C3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25" name="AutoShape 15">
          <a:extLst>
            <a:ext uri="{FF2B5EF4-FFF2-40B4-BE49-F238E27FC236}">
              <a16:creationId xmlns:a16="http://schemas.microsoft.com/office/drawing/2014/main" id="{6BB42880-CF54-F84C-9EF2-B74C064179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26" name="AutoShape 15">
          <a:extLst>
            <a:ext uri="{FF2B5EF4-FFF2-40B4-BE49-F238E27FC236}">
              <a16:creationId xmlns:a16="http://schemas.microsoft.com/office/drawing/2014/main" id="{C8DCC544-7A14-2C4B-80FB-EAC0F78041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27" name="AutoShape 15">
          <a:extLst>
            <a:ext uri="{FF2B5EF4-FFF2-40B4-BE49-F238E27FC236}">
              <a16:creationId xmlns:a16="http://schemas.microsoft.com/office/drawing/2014/main" id="{E3C9CB0B-9637-3C49-8C1F-154D9042D4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31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28" name="AutoShape 15">
          <a:extLst>
            <a:ext uri="{FF2B5EF4-FFF2-40B4-BE49-F238E27FC236}">
              <a16:creationId xmlns:a16="http://schemas.microsoft.com/office/drawing/2014/main" id="{EF1EA6C9-12B1-1648-907A-1E0D93C4A8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6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29" name="AutoShape 15">
          <a:extLst>
            <a:ext uri="{FF2B5EF4-FFF2-40B4-BE49-F238E27FC236}">
              <a16:creationId xmlns:a16="http://schemas.microsoft.com/office/drawing/2014/main" id="{93C75F55-A8DB-E34A-8AEF-BC3516C122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6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30" name="AutoShape 15">
          <a:extLst>
            <a:ext uri="{FF2B5EF4-FFF2-40B4-BE49-F238E27FC236}">
              <a16:creationId xmlns:a16="http://schemas.microsoft.com/office/drawing/2014/main" id="{F3AEE17D-5D7E-EE43-947F-2A09B9A622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6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31" name="AutoShape 15">
          <a:extLst>
            <a:ext uri="{FF2B5EF4-FFF2-40B4-BE49-F238E27FC236}">
              <a16:creationId xmlns:a16="http://schemas.microsoft.com/office/drawing/2014/main" id="{E199BED3-7EF2-074F-A30C-5B1A18086C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6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32" name="AutoShape 15">
          <a:extLst>
            <a:ext uri="{FF2B5EF4-FFF2-40B4-BE49-F238E27FC236}">
              <a16:creationId xmlns:a16="http://schemas.microsoft.com/office/drawing/2014/main" id="{CF3EB121-7C34-B549-BDC3-2B30994B10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6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33" name="AutoShape 15">
          <a:extLst>
            <a:ext uri="{FF2B5EF4-FFF2-40B4-BE49-F238E27FC236}">
              <a16:creationId xmlns:a16="http://schemas.microsoft.com/office/drawing/2014/main" id="{1074161F-5872-0D4F-8508-EFBD399022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6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34" name="AutoShape 15">
          <a:extLst>
            <a:ext uri="{FF2B5EF4-FFF2-40B4-BE49-F238E27FC236}">
              <a16:creationId xmlns:a16="http://schemas.microsoft.com/office/drawing/2014/main" id="{36A0F002-3AC3-F043-8749-0F580ECB43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6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35" name="AutoShape 15">
          <a:extLst>
            <a:ext uri="{FF2B5EF4-FFF2-40B4-BE49-F238E27FC236}">
              <a16:creationId xmlns:a16="http://schemas.microsoft.com/office/drawing/2014/main" id="{EF3B681C-DA38-6742-820C-A137AE7AA5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57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36" name="AutoShape 15">
          <a:extLst>
            <a:ext uri="{FF2B5EF4-FFF2-40B4-BE49-F238E27FC236}">
              <a16:creationId xmlns:a16="http://schemas.microsoft.com/office/drawing/2014/main" id="{85DD6585-EE9D-3F4A-A330-2FED736FC8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57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37" name="AutoShape 15">
          <a:extLst>
            <a:ext uri="{FF2B5EF4-FFF2-40B4-BE49-F238E27FC236}">
              <a16:creationId xmlns:a16="http://schemas.microsoft.com/office/drawing/2014/main" id="{FEF0D76C-CA3B-BB4B-A7C1-AD135F1866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57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38" name="AutoShape 15">
          <a:extLst>
            <a:ext uri="{FF2B5EF4-FFF2-40B4-BE49-F238E27FC236}">
              <a16:creationId xmlns:a16="http://schemas.microsoft.com/office/drawing/2014/main" id="{95BC0D73-7BFB-A740-9954-C07D75F14F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57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40" name="AutoShape 15">
          <a:extLst>
            <a:ext uri="{FF2B5EF4-FFF2-40B4-BE49-F238E27FC236}">
              <a16:creationId xmlns:a16="http://schemas.microsoft.com/office/drawing/2014/main" id="{79C37EE2-1B56-2449-84DC-ECEBE53513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57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57</xdr:row>
      <xdr:rowOff>127000</xdr:rowOff>
    </xdr:to>
    <xdr:sp macro="" textlink="">
      <xdr:nvSpPr>
        <xdr:cNvPr id="1041" name="AutoShape 15">
          <a:extLst>
            <a:ext uri="{FF2B5EF4-FFF2-40B4-BE49-F238E27FC236}">
              <a16:creationId xmlns:a16="http://schemas.microsoft.com/office/drawing/2014/main" id="{4EA8F6B3-451F-2547-9959-6B52360C36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57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42" name="AutoShape 15">
          <a:extLst>
            <a:ext uri="{FF2B5EF4-FFF2-40B4-BE49-F238E27FC236}">
              <a16:creationId xmlns:a16="http://schemas.microsoft.com/office/drawing/2014/main" id="{74D871B3-930F-E544-9FB3-EF686AFDF7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43" name="AutoShape 15">
          <a:extLst>
            <a:ext uri="{FF2B5EF4-FFF2-40B4-BE49-F238E27FC236}">
              <a16:creationId xmlns:a16="http://schemas.microsoft.com/office/drawing/2014/main" id="{9FE1E52B-F116-7942-9DF0-37324A8416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44" name="AutoShape 15">
          <a:extLst>
            <a:ext uri="{FF2B5EF4-FFF2-40B4-BE49-F238E27FC236}">
              <a16:creationId xmlns:a16="http://schemas.microsoft.com/office/drawing/2014/main" id="{A79820BE-938E-CC49-AD22-A70A822AF4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45" name="AutoShape 15">
          <a:extLst>
            <a:ext uri="{FF2B5EF4-FFF2-40B4-BE49-F238E27FC236}">
              <a16:creationId xmlns:a16="http://schemas.microsoft.com/office/drawing/2014/main" id="{1FBD74C0-E502-9049-8AA2-79D3D08C8C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46" name="AutoShape 15">
          <a:extLst>
            <a:ext uri="{FF2B5EF4-FFF2-40B4-BE49-F238E27FC236}">
              <a16:creationId xmlns:a16="http://schemas.microsoft.com/office/drawing/2014/main" id="{68C63591-B35B-E944-8149-2D0750DA3A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47" name="AutoShape 15">
          <a:extLst>
            <a:ext uri="{FF2B5EF4-FFF2-40B4-BE49-F238E27FC236}">
              <a16:creationId xmlns:a16="http://schemas.microsoft.com/office/drawing/2014/main" id="{AA9A49D8-B2A5-0E41-B9F5-915611CF10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48" name="AutoShape 15">
          <a:extLst>
            <a:ext uri="{FF2B5EF4-FFF2-40B4-BE49-F238E27FC236}">
              <a16:creationId xmlns:a16="http://schemas.microsoft.com/office/drawing/2014/main" id="{F0D3930F-0B4E-774C-A876-4C55C4FD0F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49" name="AutoShape 15">
          <a:extLst>
            <a:ext uri="{FF2B5EF4-FFF2-40B4-BE49-F238E27FC236}">
              <a16:creationId xmlns:a16="http://schemas.microsoft.com/office/drawing/2014/main" id="{28C252B3-3B7D-6546-919B-E47639B4F1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50" name="AutoShape 15">
          <a:extLst>
            <a:ext uri="{FF2B5EF4-FFF2-40B4-BE49-F238E27FC236}">
              <a16:creationId xmlns:a16="http://schemas.microsoft.com/office/drawing/2014/main" id="{4A664F9E-4AC3-FD41-8528-2AB4A243F4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51" name="AutoShape 15">
          <a:extLst>
            <a:ext uri="{FF2B5EF4-FFF2-40B4-BE49-F238E27FC236}">
              <a16:creationId xmlns:a16="http://schemas.microsoft.com/office/drawing/2014/main" id="{E7B070FA-7E27-554A-A06A-6F2FF52EF1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52" name="AutoShape 15">
          <a:extLst>
            <a:ext uri="{FF2B5EF4-FFF2-40B4-BE49-F238E27FC236}">
              <a16:creationId xmlns:a16="http://schemas.microsoft.com/office/drawing/2014/main" id="{5A1BDDF8-4D58-D54E-A4BF-160209BF25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53" name="AutoShape 15">
          <a:extLst>
            <a:ext uri="{FF2B5EF4-FFF2-40B4-BE49-F238E27FC236}">
              <a16:creationId xmlns:a16="http://schemas.microsoft.com/office/drawing/2014/main" id="{C379B820-02EF-9747-AF15-27F1708C02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54" name="AutoShape 15">
          <a:extLst>
            <a:ext uri="{FF2B5EF4-FFF2-40B4-BE49-F238E27FC236}">
              <a16:creationId xmlns:a16="http://schemas.microsoft.com/office/drawing/2014/main" id="{6EB27950-4E1A-2946-8F19-42D022C455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55" name="AutoShape 15">
          <a:extLst>
            <a:ext uri="{FF2B5EF4-FFF2-40B4-BE49-F238E27FC236}">
              <a16:creationId xmlns:a16="http://schemas.microsoft.com/office/drawing/2014/main" id="{EBEBBA96-27F2-8542-804D-570C44E4D9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56</xdr:row>
      <xdr:rowOff>127000</xdr:rowOff>
    </xdr:to>
    <xdr:sp macro="" textlink="">
      <xdr:nvSpPr>
        <xdr:cNvPr id="1056" name="AutoShape 15">
          <a:extLst>
            <a:ext uri="{FF2B5EF4-FFF2-40B4-BE49-F238E27FC236}">
              <a16:creationId xmlns:a16="http://schemas.microsoft.com/office/drawing/2014/main" id="{3E2617E7-242E-9641-9D9A-9155E3AE1A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57" name="AutoShape 15">
          <a:extLst>
            <a:ext uri="{FF2B5EF4-FFF2-40B4-BE49-F238E27FC236}">
              <a16:creationId xmlns:a16="http://schemas.microsoft.com/office/drawing/2014/main" id="{4A571CE2-0257-3C49-B1E9-CE9A08C743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6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58" name="AutoShape 15">
          <a:extLst>
            <a:ext uri="{FF2B5EF4-FFF2-40B4-BE49-F238E27FC236}">
              <a16:creationId xmlns:a16="http://schemas.microsoft.com/office/drawing/2014/main" id="{8CDE4E42-027E-A043-AADF-E53EE9E656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6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59" name="AutoShape 15">
          <a:extLst>
            <a:ext uri="{FF2B5EF4-FFF2-40B4-BE49-F238E27FC236}">
              <a16:creationId xmlns:a16="http://schemas.microsoft.com/office/drawing/2014/main" id="{7E67245E-3383-A846-80C5-640D36ABFB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60" name="AutoShape 15">
          <a:extLst>
            <a:ext uri="{FF2B5EF4-FFF2-40B4-BE49-F238E27FC236}">
              <a16:creationId xmlns:a16="http://schemas.microsoft.com/office/drawing/2014/main" id="{14C00476-DC10-084C-B4F8-8369C185B7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61" name="AutoShape 15">
          <a:extLst>
            <a:ext uri="{FF2B5EF4-FFF2-40B4-BE49-F238E27FC236}">
              <a16:creationId xmlns:a16="http://schemas.microsoft.com/office/drawing/2014/main" id="{C5EB2131-B94E-374F-9BA5-EE7989A513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62" name="AutoShape 15">
          <a:extLst>
            <a:ext uri="{FF2B5EF4-FFF2-40B4-BE49-F238E27FC236}">
              <a16:creationId xmlns:a16="http://schemas.microsoft.com/office/drawing/2014/main" id="{92A43D6C-C10C-234B-8DDF-D9BC5715CA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63" name="AutoShape 15">
          <a:extLst>
            <a:ext uri="{FF2B5EF4-FFF2-40B4-BE49-F238E27FC236}">
              <a16:creationId xmlns:a16="http://schemas.microsoft.com/office/drawing/2014/main" id="{F9B963DF-9100-0344-9C59-0409A02570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64" name="AutoShape 15">
          <a:extLst>
            <a:ext uri="{FF2B5EF4-FFF2-40B4-BE49-F238E27FC236}">
              <a16:creationId xmlns:a16="http://schemas.microsoft.com/office/drawing/2014/main" id="{F1A67F17-0074-8949-864E-A86EB1C8C3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65" name="AutoShape 15">
          <a:extLst>
            <a:ext uri="{FF2B5EF4-FFF2-40B4-BE49-F238E27FC236}">
              <a16:creationId xmlns:a16="http://schemas.microsoft.com/office/drawing/2014/main" id="{FB22C025-E0EE-5B43-AFD2-FFB425A420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66" name="AutoShape 15">
          <a:extLst>
            <a:ext uri="{FF2B5EF4-FFF2-40B4-BE49-F238E27FC236}">
              <a16:creationId xmlns:a16="http://schemas.microsoft.com/office/drawing/2014/main" id="{E89DEE8C-3D91-DD49-8F58-600B167EB5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67" name="AutoShape 15">
          <a:extLst>
            <a:ext uri="{FF2B5EF4-FFF2-40B4-BE49-F238E27FC236}">
              <a16:creationId xmlns:a16="http://schemas.microsoft.com/office/drawing/2014/main" id="{AB7DE560-CFB9-E943-B07D-356C2593A1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68" name="AutoShape 15">
          <a:extLst>
            <a:ext uri="{FF2B5EF4-FFF2-40B4-BE49-F238E27FC236}">
              <a16:creationId xmlns:a16="http://schemas.microsoft.com/office/drawing/2014/main" id="{91681F48-878C-A147-A390-F1AD1D66D2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69" name="AutoShape 15">
          <a:extLst>
            <a:ext uri="{FF2B5EF4-FFF2-40B4-BE49-F238E27FC236}">
              <a16:creationId xmlns:a16="http://schemas.microsoft.com/office/drawing/2014/main" id="{42488EFA-6A45-684F-89AC-A53DB78BF6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70" name="AutoShape 15">
          <a:extLst>
            <a:ext uri="{FF2B5EF4-FFF2-40B4-BE49-F238E27FC236}">
              <a16:creationId xmlns:a16="http://schemas.microsoft.com/office/drawing/2014/main" id="{46CAC61A-B0E5-5647-8EAE-3676F1CCE8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71" name="AutoShape 15">
          <a:extLst>
            <a:ext uri="{FF2B5EF4-FFF2-40B4-BE49-F238E27FC236}">
              <a16:creationId xmlns:a16="http://schemas.microsoft.com/office/drawing/2014/main" id="{ADF69E70-B504-9443-9C80-0BAA7D20DA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72" name="AutoShape 15">
          <a:extLst>
            <a:ext uri="{FF2B5EF4-FFF2-40B4-BE49-F238E27FC236}">
              <a16:creationId xmlns:a16="http://schemas.microsoft.com/office/drawing/2014/main" id="{BD67D0A1-822C-C94E-8FE8-2EBE2FEC52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73" name="AutoShape 15">
          <a:extLst>
            <a:ext uri="{FF2B5EF4-FFF2-40B4-BE49-F238E27FC236}">
              <a16:creationId xmlns:a16="http://schemas.microsoft.com/office/drawing/2014/main" id="{D41714ED-8A1C-2D43-86BD-3A53AF2BF0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74" name="AutoShape 15">
          <a:extLst>
            <a:ext uri="{FF2B5EF4-FFF2-40B4-BE49-F238E27FC236}">
              <a16:creationId xmlns:a16="http://schemas.microsoft.com/office/drawing/2014/main" id="{CBD623FB-840B-B342-9C22-2302C95B8C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75" name="AutoShape 15">
          <a:extLst>
            <a:ext uri="{FF2B5EF4-FFF2-40B4-BE49-F238E27FC236}">
              <a16:creationId xmlns:a16="http://schemas.microsoft.com/office/drawing/2014/main" id="{2747A048-0C19-9341-A5E6-B24D6501E9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76" name="AutoShape 15">
          <a:extLst>
            <a:ext uri="{FF2B5EF4-FFF2-40B4-BE49-F238E27FC236}">
              <a16:creationId xmlns:a16="http://schemas.microsoft.com/office/drawing/2014/main" id="{FB28E6E2-A2BC-CB4D-81C7-F32DE072FF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77" name="AutoShape 15">
          <a:extLst>
            <a:ext uri="{FF2B5EF4-FFF2-40B4-BE49-F238E27FC236}">
              <a16:creationId xmlns:a16="http://schemas.microsoft.com/office/drawing/2014/main" id="{88B17961-628D-1140-BAF6-A4731B9376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431800</xdr:colOff>
      <xdr:row>55</xdr:row>
      <xdr:rowOff>127000</xdr:rowOff>
    </xdr:to>
    <xdr:sp macro="" textlink="">
      <xdr:nvSpPr>
        <xdr:cNvPr id="1078" name="AutoShape 15">
          <a:extLst>
            <a:ext uri="{FF2B5EF4-FFF2-40B4-BE49-F238E27FC236}">
              <a16:creationId xmlns:a16="http://schemas.microsoft.com/office/drawing/2014/main" id="{5DB7AE81-A844-464A-9B0A-5067438147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52300" cy="1154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nicaen.fr/recherche/mrsh/pagePerso/3646465" TargetMode="External"/><Relationship Id="rId671" Type="http://schemas.openxmlformats.org/officeDocument/2006/relationships/hyperlink" Target="http://www.ihmc.ens.fr/-PASSINI-Michela-.html" TargetMode="External"/><Relationship Id="rId769" Type="http://schemas.openxmlformats.org/officeDocument/2006/relationships/hyperlink" Target="http://www.univ-paris1.fr/recherche/page-perso/page/?tx_oxcspagepersonnel_pi1%5buid%5d=asoubig" TargetMode="External"/><Relationship Id="rId21" Type="http://schemas.openxmlformats.org/officeDocument/2006/relationships/hyperlink" Target="https://idhes.u-paris10.fr/equipe/chercheurs-enseignants-chercheurs/blanc-chaleard-marie-claude-279180.kjsp" TargetMode="External"/><Relationship Id="rId324" Type="http://schemas.openxmlformats.org/officeDocument/2006/relationships/hyperlink" Target="http://crehs.univ-artois.fr/equipe/les-membres-titulaires/bruno-carlier" TargetMode="External"/><Relationship Id="rId531" Type="http://schemas.openxmlformats.org/officeDocument/2006/relationships/hyperlink" Target="http://crh.ehess.fr/index.php?4309" TargetMode="External"/><Relationship Id="rId629" Type="http://schemas.openxmlformats.org/officeDocument/2006/relationships/hyperlink" Target="https://laces.u-bordeaux.fr/membres/mercier-charles/" TargetMode="External"/><Relationship Id="rId170" Type="http://schemas.openxmlformats.org/officeDocument/2006/relationships/hyperlink" Target="http://www.unicaen.fr/mrsh/crhq/_index.php?page=biblio/P/Passera-pub" TargetMode="External"/><Relationship Id="rId836" Type="http://schemas.openxmlformats.org/officeDocument/2006/relationships/hyperlink" Target="http://www.uvsq.fr/m-jean-claude-yon--368900.kjsp" TargetMode="External"/><Relationship Id="rId268" Type="http://schemas.openxmlformats.org/officeDocument/2006/relationships/hyperlink" Target="http://sirice.eu/membre/alain-beltran" TargetMode="External"/><Relationship Id="rId475" Type="http://schemas.openxmlformats.org/officeDocument/2006/relationships/hyperlink" Target="http://mondes-americains.ehess.fr/index.php?1629" TargetMode="External"/><Relationship Id="rId682" Type="http://schemas.openxmlformats.org/officeDocument/2006/relationships/hyperlink" Target="http://www.cerlis.eu/team-view/peter-jean-michel/" TargetMode="External"/><Relationship Id="rId903" Type="http://schemas.openxmlformats.org/officeDocument/2006/relationships/hyperlink" Target="http://koyre.ehess.fr/index.php?2798" TargetMode="External"/><Relationship Id="rId32" Type="http://schemas.openxmlformats.org/officeDocument/2006/relationships/hyperlink" Target="http://www.pantheonsorbonne.fr/unites-de-recherche/crhxix/membres/boudon-jacques-olivier/" TargetMode="External"/><Relationship Id="rId128" Type="http://schemas.openxmlformats.org/officeDocument/2006/relationships/hyperlink" Target="http://www.univ-paris3.fr/mme-le-grand-ticchi-sylvie-29683.kjsp?RH=1179925961149" TargetMode="External"/><Relationship Id="rId335" Type="http://schemas.openxmlformats.org/officeDocument/2006/relationships/hyperlink" Target="http://crehs.univ-artois.fr/equipe/les-membres-titulaires/laurent-cesari" TargetMode="External"/><Relationship Id="rId542" Type="http://schemas.openxmlformats.org/officeDocument/2006/relationships/hyperlink" Target="http://www.univ-paris1.fr/unites-de-recherche/crhxix/membres/kalifa-dominique/" TargetMode="External"/><Relationship Id="rId181" Type="http://schemas.openxmlformats.org/officeDocument/2006/relationships/hyperlink" Target="http://cerma.ehess.fr/index.php?176" TargetMode="External"/><Relationship Id="rId402" Type="http://schemas.openxmlformats.org/officeDocument/2006/relationships/hyperlink" Target="http://www.sciencespo.fr/departement-histoire/content/david-do-paco" TargetMode="External"/><Relationship Id="rId847" Type="http://schemas.openxmlformats.org/officeDocument/2006/relationships/hyperlink" Target="http://www.iheal.univ-paris3.fr/fr/annuaire-profil/dumont-juliette" TargetMode="External"/><Relationship Id="rId279" Type="http://schemas.openxmlformats.org/officeDocument/2006/relationships/hyperlink" Target="http://koyre.ehess.fr/index.php?169" TargetMode="External"/><Relationship Id="rId486" Type="http://schemas.openxmlformats.org/officeDocument/2006/relationships/hyperlink" Target="https://irhis-recherche.univ-lille3.fr/1A-GrevetJ-F.html" TargetMode="External"/><Relationship Id="rId693" Type="http://schemas.openxmlformats.org/officeDocument/2006/relationships/hyperlink" Target="http://www.centrerolandmousnier.fr/membres-titulaires/" TargetMode="External"/><Relationship Id="rId707" Type="http://schemas.openxmlformats.org/officeDocument/2006/relationships/hyperlink" Target="https://www.univ-nantes.fr/version-francaise/jenny-raflik-grenouilleau-2298837.kjsp" TargetMode="External"/><Relationship Id="rId914" Type="http://schemas.openxmlformats.org/officeDocument/2006/relationships/hyperlink" Target="https://sites.google.com/site/crhsparis/les-membres/enseignants-chercheurs/sophie-momzikoff" TargetMode="External"/><Relationship Id="rId43" Type="http://schemas.openxmlformats.org/officeDocument/2006/relationships/hyperlink" Target="http://crhec.u-pec.fr/membres/enseignants-chercheurs/brice-catherine-288984.kjsp?RH=1267526334956" TargetMode="External"/><Relationship Id="rId139" Type="http://schemas.openxmlformats.org/officeDocument/2006/relationships/hyperlink" Target="http://idhes.u-paris10.fr/cdr-idhes-nanterre/equipe/doctorants/elie-benjamin-loyer-608328.kjsp?RH=1422606447450" TargetMode="External"/><Relationship Id="rId346" Type="http://schemas.openxmlformats.org/officeDocument/2006/relationships/hyperlink" Target="http://larhra.ish-lyon.cnrs.fr/membre/121" TargetMode="External"/><Relationship Id="rId553" Type="http://schemas.openxmlformats.org/officeDocument/2006/relationships/hyperlink" Target="http://crehs.univ-artois.fr/equipe/les-membres-titulaires/jerome-krop" TargetMode="External"/><Relationship Id="rId760" Type="http://schemas.openxmlformats.org/officeDocument/2006/relationships/hyperlink" Target="http://larhra.ish-lyon.cnrs.fr/membre/327" TargetMode="External"/><Relationship Id="rId192" Type="http://schemas.openxmlformats.org/officeDocument/2006/relationships/hyperlink" Target="http://www2.univ-paris8.fr/histoire/?page_id=43" TargetMode="External"/><Relationship Id="rId206" Type="http://schemas.openxmlformats.org/officeDocument/2006/relationships/hyperlink" Target="http://www.univ-paris3.fr/mme-simeon-ophelie-354850.kjsp?RH=1178827308773" TargetMode="External"/><Relationship Id="rId413" Type="http://schemas.openxmlformats.org/officeDocument/2006/relationships/hyperlink" Target="http://grhis.univ-rouen.fr/grhis/?page_id=706" TargetMode="External"/><Relationship Id="rId858" Type="http://schemas.openxmlformats.org/officeDocument/2006/relationships/hyperlink" Target="https://www.pacte-grenoble.fr/membres/simon-godard" TargetMode="External"/><Relationship Id="rId497" Type="http://schemas.openxmlformats.org/officeDocument/2006/relationships/hyperlink" Target="https://iao.cnrs.fr/membres/chercheurs-et-ita/francois-guillemot/" TargetMode="External"/><Relationship Id="rId620" Type="http://schemas.openxmlformats.org/officeDocument/2006/relationships/hyperlink" Target="https://u-cergy.academia.edu/SylvainMary" TargetMode="External"/><Relationship Id="rId718" Type="http://schemas.openxmlformats.org/officeDocument/2006/relationships/hyperlink" Target="http://www.sites.univ-rennes2.fr/cerhio/spip.php?article347" TargetMode="External"/><Relationship Id="rId925" Type="http://schemas.openxmlformats.org/officeDocument/2006/relationships/hyperlink" Target="https://imaf.cnrs.fr/spip.php?article3591" TargetMode="External"/><Relationship Id="rId357" Type="http://schemas.openxmlformats.org/officeDocument/2006/relationships/hyperlink" Target="http://efrome.academia.edu/VirgileCirefice" TargetMode="External"/><Relationship Id="rId54" Type="http://schemas.openxmlformats.org/officeDocument/2006/relationships/hyperlink" Target="https://lettres.sorbonne-universite.fr/CHAPOUTOT-Johann" TargetMode="External"/><Relationship Id="rId217" Type="http://schemas.openxmlformats.org/officeDocument/2006/relationships/hyperlink" Target="http://idhes.univ-paris8.fr/spip.php?article1224" TargetMode="External"/><Relationship Id="rId564" Type="http://schemas.openxmlformats.org/officeDocument/2006/relationships/hyperlink" Target="http://www.iiac.cnrs.fr/spip.php?page=article-annuaire2&amp;id_article=869" TargetMode="External"/><Relationship Id="rId771" Type="http://schemas.openxmlformats.org/officeDocument/2006/relationships/hyperlink" Target="http://crh.ehess.fr/index.php?1176" TargetMode="External"/><Relationship Id="rId869" Type="http://schemas.openxmlformats.org/officeDocument/2006/relationships/hyperlink" Target="http://www.pantheonsorbonne.fr/autres-structures-de-recherche/ipr/les-centres-de-recherche/crhs/les-membres-du-crhs/les-docteurs/gregory-dufaud/" TargetMode="External"/><Relationship Id="rId424" Type="http://schemas.openxmlformats.org/officeDocument/2006/relationships/hyperlink" Target="https://www.u-cergy.fr/fr/_plugins/mypage/mypage/content/fdurpaire.html" TargetMode="External"/><Relationship Id="rId631" Type="http://schemas.openxmlformats.org/officeDocument/2006/relationships/hyperlink" Target="http://cesor.ehess.fr/2015/02/17/sabrina-mervin/" TargetMode="External"/><Relationship Id="rId729" Type="http://schemas.openxmlformats.org/officeDocument/2006/relationships/hyperlink" Target="http://chsp.sciences-po.fr/chercheur-permanent/rosental" TargetMode="External"/><Relationship Id="rId270" Type="http://schemas.openxmlformats.org/officeDocument/2006/relationships/hyperlink" Target="http://www.cessma.univ-paris-diderot.fr/spip.php?article183" TargetMode="External"/><Relationship Id="rId936" Type="http://schemas.openxmlformats.org/officeDocument/2006/relationships/hyperlink" Target="http://weai.columbia.edu/victor-louzon/" TargetMode="External"/><Relationship Id="rId65" Type="http://schemas.openxmlformats.org/officeDocument/2006/relationships/hyperlink" Target="http://crhec.u-pec.fr/membres/enseignants-chercheurs/cuchet-guillaume-563285.kjsp?RH=1267526334956" TargetMode="External"/><Relationship Id="rId130" Type="http://schemas.openxmlformats.org/officeDocument/2006/relationships/hyperlink" Target="https://www.ihtp.cnrs.fr/users/gregoire-le-quang" TargetMode="External"/><Relationship Id="rId368" Type="http://schemas.openxmlformats.org/officeDocument/2006/relationships/hyperlink" Target="http://chec.univ-bpclermont.fr/article100.html" TargetMode="External"/><Relationship Id="rId575" Type="http://schemas.openxmlformats.org/officeDocument/2006/relationships/hyperlink" Target="http://www.ihmc.ens.fr/-LE-ROUX-Muriel-.html" TargetMode="External"/><Relationship Id="rId782" Type="http://schemas.openxmlformats.org/officeDocument/2006/relationships/hyperlink" Target="http://crulh.univ-lorraine.fr/contentId%3D8547" TargetMode="External"/><Relationship Id="rId228" Type="http://schemas.openxmlformats.org/officeDocument/2006/relationships/hyperlink" Target="http://telemme.mmsh.univ-aix.fr/membres/Laurence_Am&#233;rici" TargetMode="External"/><Relationship Id="rId435" Type="http://schemas.openxmlformats.org/officeDocument/2006/relationships/hyperlink" Target="http://larhra.ish-lyon.cnrs.fr/membre/440" TargetMode="External"/><Relationship Id="rId642" Type="http://schemas.openxmlformats.org/officeDocument/2006/relationships/hyperlink" Target="https://www.univ-paris1.fr/unites-de-recherche/crhxix/membres/moisand-jeanne/" TargetMode="External"/><Relationship Id="rId281" Type="http://schemas.openxmlformats.org/officeDocument/2006/relationships/hyperlink" Target="https://univ-bpclermont.academia.edu/NicolasBeaupr%C3%A9" TargetMode="External"/><Relationship Id="rId502" Type="http://schemas.openxmlformats.org/officeDocument/2006/relationships/hyperlink" Target="http://www.sites.univ-rennes2.fr/cerhio/spip.php?article54" TargetMode="External"/><Relationship Id="rId947" Type="http://schemas.openxmlformats.org/officeDocument/2006/relationships/hyperlink" Target="http://mondes-americains.ehess.fr/index.php?610" TargetMode="External"/><Relationship Id="rId76" Type="http://schemas.openxmlformats.org/officeDocument/2006/relationships/hyperlink" Target="http://idhes.univ-paris8.fr/spip.php?rubrique1" TargetMode="External"/><Relationship Id="rId141" Type="http://schemas.openxmlformats.org/officeDocument/2006/relationships/hyperlink" Target="http://grihl.ehess.fr/index.php?346" TargetMode="External"/><Relationship Id="rId379" Type="http://schemas.openxmlformats.org/officeDocument/2006/relationships/hyperlink" Target="http://larhra.ish-lyon.cnrs.fr/membre/145" TargetMode="External"/><Relationship Id="rId586" Type="http://schemas.openxmlformats.org/officeDocument/2006/relationships/hyperlink" Target="http://www.cso.edu/cv_equipe.asp?per_id=168" TargetMode="External"/><Relationship Id="rId793" Type="http://schemas.openxmlformats.org/officeDocument/2006/relationships/hyperlink" Target="https://www.parisnanterre.fr/m-ludovic-tournes--698934.kjsp?RH=dephis_enseignants" TargetMode="External"/><Relationship Id="rId807" Type="http://schemas.openxmlformats.org/officeDocument/2006/relationships/hyperlink" Target="http://www.univ-reims.fr/site/laboratoire-labellise/cerhic-ea-2616/membres/nadia-vargaftig,18846.html?" TargetMode="External"/><Relationship Id="rId7" Type="http://schemas.openxmlformats.org/officeDocument/2006/relationships/hyperlink" Target="http://cespra.ehess.fr/index.php?1532" TargetMode="External"/><Relationship Id="rId239" Type="http://schemas.openxmlformats.org/officeDocument/2006/relationships/hyperlink" Target="http://imaf.cnrs.fr/spip.php?article62" TargetMode="External"/><Relationship Id="rId446" Type="http://schemas.openxmlformats.org/officeDocument/2006/relationships/hyperlink" Target="http://mondes-americains.ehess.fr/index.php?1161" TargetMode="External"/><Relationship Id="rId653" Type="http://schemas.openxmlformats.org/officeDocument/2006/relationships/hyperlink" Target="https://perso.univ-rennes2.fr/caroline.muller" TargetMode="External"/><Relationship Id="rId292" Type="http://schemas.openxmlformats.org/officeDocument/2006/relationships/hyperlink" Target="https://crhael.univ-littoral.fr/wp-content/uploads/2008/11/Borde-CRHAEL.pdf" TargetMode="External"/><Relationship Id="rId306" Type="http://schemas.openxmlformats.org/officeDocument/2006/relationships/hyperlink" Target="http://hhs.ehess.fr/2015/02/20/florent-brayard/" TargetMode="External"/><Relationship Id="rId860" Type="http://schemas.openxmlformats.org/officeDocument/2006/relationships/hyperlink" Target="https://www.univ-angers.fr/fr/acces-directs/annuaire-2/r/o/uduser-r-robinet-fr.html" TargetMode="External"/><Relationship Id="rId87" Type="http://schemas.openxmlformats.org/officeDocument/2006/relationships/hyperlink" Target="http://cesor.ehess.fr/2015/02/16/eloi-ficquet/" TargetMode="External"/><Relationship Id="rId513" Type="http://schemas.openxmlformats.org/officeDocument/2006/relationships/hyperlink" Target="http://mondes-americains.ehess.fr/index.php?2267" TargetMode="External"/><Relationship Id="rId597" Type="http://schemas.openxmlformats.org/officeDocument/2006/relationships/hyperlink" Target="https://intranet.univ-rennes2.fr/tempora/presentation-centre-recherches-historiques-ouest-cerhio-rennes" TargetMode="External"/><Relationship Id="rId720" Type="http://schemas.openxmlformats.org/officeDocument/2006/relationships/hyperlink" Target="https://masterhrii.hypotheses.org/equipe-pedagogique/gilles-richard" TargetMode="External"/><Relationship Id="rId818" Type="http://schemas.openxmlformats.org/officeDocument/2006/relationships/hyperlink" Target="http://imaf.cnrs.fr/spip.php?article128" TargetMode="External"/><Relationship Id="rId152" Type="http://schemas.openxmlformats.org/officeDocument/2006/relationships/hyperlink" Target="http://idhes.univ-paris8.fr/spip.php?article1225" TargetMode="External"/><Relationship Id="rId457" Type="http://schemas.openxmlformats.org/officeDocument/2006/relationships/hyperlink" Target="https://www.cresoi.fr/-Equipe-de-recherches-" TargetMode="External"/><Relationship Id="rId664" Type="http://schemas.openxmlformats.org/officeDocument/2006/relationships/hyperlink" Target="https://flash.univ-larochelle.fr/Jean-Sebastien-Noel-67" TargetMode="External"/><Relationship Id="rId871" Type="http://schemas.openxmlformats.org/officeDocument/2006/relationships/hyperlink" Target="https://iao.cnrs.fr/membres/chercheurs-et-ita/frederic-roustan/" TargetMode="External"/><Relationship Id="rId14" Type="http://schemas.openxmlformats.org/officeDocument/2006/relationships/hyperlink" Target="http://crhec.u-pec.fr/membres/enseignants-chercheurs/bauberot-arnaud-290692.kjsp?RH=1267526334956" TargetMode="External"/><Relationship Id="rId317" Type="http://schemas.openxmlformats.org/officeDocument/2006/relationships/hyperlink" Target="http://www.univ-reims.fr/site/laboratoire-labellise/cerhic-ea-2616/membres/philippe-buton,11911.html?" TargetMode="External"/><Relationship Id="rId524" Type="http://schemas.openxmlformats.org/officeDocument/2006/relationships/hyperlink" Target="https://item.univ-pau.fr/_attachments/permanents-article/CV%2520Jalabert.pdf?download=true" TargetMode="External"/><Relationship Id="rId731" Type="http://schemas.openxmlformats.org/officeDocument/2006/relationships/hyperlink" Target="http://chsp.sciences-po.fr/chercheur-permanent/roussellier" TargetMode="External"/><Relationship Id="rId98" Type="http://schemas.openxmlformats.org/officeDocument/2006/relationships/hyperlink" Target="http://www.univ-paris3.fr/mme-goudin-steinmann-elisa-22236.kjsp?RH=1179925961149" TargetMode="External"/><Relationship Id="rId163" Type="http://schemas.openxmlformats.org/officeDocument/2006/relationships/hyperlink" Target="http://crhec.u-pec.fr/membres/doctorants/mycinski-cyprien-690973.kjsp" TargetMode="External"/><Relationship Id="rId370" Type="http://schemas.openxmlformats.org/officeDocument/2006/relationships/hyperlink" Target="http://ler-serec.org/images/publications/grille_pierre_cornu.pdf" TargetMode="External"/><Relationship Id="rId829" Type="http://schemas.openxmlformats.org/officeDocument/2006/relationships/hyperlink" Target="https://www.pantheonsorbonne.fr/recherche/page-perso/page/?tx_oxcspagepersonnel_pi1%5Buid%5D=cvorms" TargetMode="External"/><Relationship Id="rId230" Type="http://schemas.openxmlformats.org/officeDocument/2006/relationships/hyperlink" Target="http://chsp.sciences-po.fr/chercheur-permanent/andrieu" TargetMode="External"/><Relationship Id="rId468" Type="http://schemas.openxmlformats.org/officeDocument/2006/relationships/hyperlink" Target="http://www.lam.sciencespobordeaux.fr/users/daouda-gary-tounkara" TargetMode="External"/><Relationship Id="rId675" Type="http://schemas.openxmlformats.org/officeDocument/2006/relationships/hyperlink" Target="https://www.univ-angers.fr/fr/acces-directs/annuaire-2/p/a/uduser-c-pavi-fr.html" TargetMode="External"/><Relationship Id="rId882" Type="http://schemas.openxmlformats.org/officeDocument/2006/relationships/hyperlink" Target="http://cetobac.ehess.fr/index.php?1659" TargetMode="External"/><Relationship Id="rId25" Type="http://schemas.openxmlformats.org/officeDocument/2006/relationships/hyperlink" Target="http://www.cercec.fr/alain-blum/" TargetMode="External"/><Relationship Id="rId328" Type="http://schemas.openxmlformats.org/officeDocument/2006/relationships/hyperlink" Target="http://ceias.ehess.fr/index.php?1948" TargetMode="External"/><Relationship Id="rId535" Type="http://schemas.openxmlformats.org/officeDocument/2006/relationships/hyperlink" Target="https://cemmc.hypotheses.org/files/2018/09/jourdan.pdf" TargetMode="External"/><Relationship Id="rId742" Type="http://schemas.openxmlformats.org/officeDocument/2006/relationships/hyperlink" Target="http://luhcie.univ-grenoble-alpes.fr/frederic-sallee/" TargetMode="External"/><Relationship Id="rId174" Type="http://schemas.openxmlformats.org/officeDocument/2006/relationships/hyperlink" Target="http://cena.ehess.fr/index.php?407" TargetMode="External"/><Relationship Id="rId381" Type="http://schemas.openxmlformats.org/officeDocument/2006/relationships/hyperlink" Target="http://centre-lucien-febvre.univ-fcomte.fr/pages/fr/menu2363/membres-du-centre-lucien-febvre/daumas-jean-claude-19826-13588.html" TargetMode="External"/><Relationship Id="rId602" Type="http://schemas.openxmlformats.org/officeDocument/2006/relationships/hyperlink" Target="http://www.gsrl.cnrs.fr/luizard-pierre-jean/" TargetMode="External"/><Relationship Id="rId241" Type="http://schemas.openxmlformats.org/officeDocument/2006/relationships/hyperlink" Target="http://www.chcsc.uvsq.fr/centre-d-histoire-culturelle-des-societes-contemporaines/langue-fr/l-equipe/membres-statutaires/enseignants-chercheurs-statutaires/mme-aubrun-juliette-84608.kjsp?RH=1295347720272" TargetMode="External"/><Relationship Id="rId479" Type="http://schemas.openxmlformats.org/officeDocument/2006/relationships/hyperlink" Target="https://www.cercec.fr/membre/catherine-gousseff/" TargetMode="External"/><Relationship Id="rId686" Type="http://schemas.openxmlformats.org/officeDocument/2006/relationships/hyperlink" Target="http://triangle.ens-lyon.fr/spip.php?article7597" TargetMode="External"/><Relationship Id="rId893" Type="http://schemas.openxmlformats.org/officeDocument/2006/relationships/hyperlink" Target="https://www.crhia.fr/annuaire.php?rechannuaire=609" TargetMode="External"/><Relationship Id="rId907" Type="http://schemas.openxmlformats.org/officeDocument/2006/relationships/hyperlink" Target="http://www.centrerolandmousnier.fr/membres-titulaires/" TargetMode="External"/><Relationship Id="rId36" Type="http://schemas.openxmlformats.org/officeDocument/2006/relationships/hyperlink" Target="http://esopp.ehess.fr/index.php?480" TargetMode="External"/><Relationship Id="rId339" Type="http://schemas.openxmlformats.org/officeDocument/2006/relationships/hyperlink" Target="http://chsp.sciences-po.fr/chercheur-permanent/chanet" TargetMode="External"/><Relationship Id="rId546" Type="http://schemas.openxmlformats.org/officeDocument/2006/relationships/hyperlink" Target="http://www.ceped.org/fr/membres/chercheurs-enseignants-chercheurs/article/kleiche-dray-mina" TargetMode="External"/><Relationship Id="rId753" Type="http://schemas.openxmlformats.org/officeDocument/2006/relationships/hyperlink" Target="http://www.centrerolandmousnier.fr/membres-titulaires/" TargetMode="External"/><Relationship Id="rId101" Type="http://schemas.openxmlformats.org/officeDocument/2006/relationships/hyperlink" Target="http://www.inalco.fr/enseignant-chercheur/irina-gridan" TargetMode="External"/><Relationship Id="rId185" Type="http://schemas.openxmlformats.org/officeDocument/2006/relationships/hyperlink" Target="http://www.univ-paris3.fr/mme-quanquin-helene-29821.kjsp?RH=1180965642044" TargetMode="External"/><Relationship Id="rId406" Type="http://schemas.openxmlformats.org/officeDocument/2006/relationships/hyperlink" Target="https://item.univ-pau.fr/fr/_plugins/mypage/mypage/content/ldornel.html" TargetMode="External"/><Relationship Id="rId392" Type="http://schemas.openxmlformats.org/officeDocument/2006/relationships/hyperlink" Target="http://larhra.ish-lyon.cnrs.fr/membre/154" TargetMode="External"/><Relationship Id="rId613" Type="http://schemas.openxmlformats.org/officeDocument/2006/relationships/hyperlink" Target="https://www.pantheonsorbonne.fr/unites-de-recherche/idhes-homepage/membres/emerites/michel-margairaz/" TargetMode="External"/><Relationship Id="rId697" Type="http://schemas.openxmlformats.org/officeDocument/2006/relationships/hyperlink" Target="http://grhis.univ-rouen.fr/grhis/?page_id=7711" TargetMode="External"/><Relationship Id="rId820" Type="http://schemas.openxmlformats.org/officeDocument/2006/relationships/hyperlink" Target="https://www.u-cergy.fr/fr/_plugins/mypage/mypage/content/evial.html" TargetMode="External"/><Relationship Id="rId918" Type="http://schemas.openxmlformats.org/officeDocument/2006/relationships/hyperlink" Target="https://perso.univ-rennes2.fr/marc.bergere" TargetMode="External"/><Relationship Id="rId252" Type="http://schemas.openxmlformats.org/officeDocument/2006/relationships/hyperlink" Target="http://grhis.univ-rouen.fr/grhis/?page_id=362" TargetMode="External"/><Relationship Id="rId47" Type="http://schemas.openxmlformats.org/officeDocument/2006/relationships/hyperlink" Target="https://www.ephe.fr/recherche/equipes-de-recherche/groupe-societes-religions-laicites-gsrl" TargetMode="External"/><Relationship Id="rId112" Type="http://schemas.openxmlformats.org/officeDocument/2006/relationships/hyperlink" Target="http://cena.ehess.fr/index.php?295" TargetMode="External"/><Relationship Id="rId557" Type="http://schemas.openxmlformats.org/officeDocument/2006/relationships/hyperlink" Target="http://cemmc.u-bordeaux-montaigne.fr/chercheurs/lachaise.pdf" TargetMode="External"/><Relationship Id="rId764" Type="http://schemas.openxmlformats.org/officeDocument/2006/relationships/hyperlink" Target="http://chsp.sciences-po.fr/chercheur-permanent/sirinelli" TargetMode="External"/><Relationship Id="rId196" Type="http://schemas.openxmlformats.org/officeDocument/2006/relationships/hyperlink" Target="http://crises.upv.univ-montp3.fr/equipe/chercheurs-et-enseignants-chercheurs-rattaches-a-titre-principal/histoire-contemporaine/rousseau-frederic/" TargetMode="External"/><Relationship Id="rId417" Type="http://schemas.openxmlformats.org/officeDocument/2006/relationships/hyperlink" Target="http://framespa.univ-tlse2.fr/actualites/pratique/annuaire/olivier-jean-marc-53805.kjsp?RH=annuaire_framespa" TargetMode="External"/><Relationship Id="rId624" Type="http://schemas.openxmlformats.org/officeDocument/2006/relationships/hyperlink" Target="http://ler-serec.org/images/CV/cv_mayaud.pdf" TargetMode="External"/><Relationship Id="rId831" Type="http://schemas.openxmlformats.org/officeDocument/2006/relationships/hyperlink" Target="http://www.univ-nantes.fr/weber-j" TargetMode="External"/><Relationship Id="rId263" Type="http://schemas.openxmlformats.org/officeDocument/2006/relationships/hyperlink" Target="https://cethis.hypotheses.org/equipe-hivis/membres-titulaires/robert-beck" TargetMode="External"/><Relationship Id="rId470" Type="http://schemas.openxmlformats.org/officeDocument/2006/relationships/hyperlink" Target="http://www.uvsq.fr/m-jean-charles-geslot--368468.kjsp" TargetMode="External"/><Relationship Id="rId929" Type="http://schemas.openxmlformats.org/officeDocument/2006/relationships/hyperlink" Target="https://pro.univ-lille.fr/romy-sanchez/axes-de-recherche/" TargetMode="External"/><Relationship Id="rId58" Type="http://schemas.openxmlformats.org/officeDocument/2006/relationships/hyperlink" Target="https://www.ihtp.cnrs.fr/users/virgile-cirefice" TargetMode="External"/><Relationship Id="rId123" Type="http://schemas.openxmlformats.org/officeDocument/2006/relationships/hyperlink" Target="https://www.college-de-france.fr/site/henry-laurens/index.htm" TargetMode="External"/><Relationship Id="rId330" Type="http://schemas.openxmlformats.org/officeDocument/2006/relationships/hyperlink" Target="https://www.u-picardie.fr/m-michel-casta--348757.kjsp" TargetMode="External"/><Relationship Id="rId568" Type="http://schemas.openxmlformats.org/officeDocument/2006/relationships/hyperlink" Target="http://perso.univ-rennes2.fr/jean.lebihan" TargetMode="External"/><Relationship Id="rId775" Type="http://schemas.openxmlformats.org/officeDocument/2006/relationships/hyperlink" Target="https://pro.univ-lille.fr/florence-tamagne/" TargetMode="External"/><Relationship Id="rId428" Type="http://schemas.openxmlformats.org/officeDocument/2006/relationships/hyperlink" Target="http://www.ihtp.cnrs.fr/spip.php%3Farticle567.html" TargetMode="External"/><Relationship Id="rId635" Type="http://schemas.openxmlformats.org/officeDocument/2006/relationships/hyperlink" Target="https://www.univ-evry.fr/recherche/unites-de-recherche/sciences-humaines-et-sociales/institutions-et-dynamiques-historiques-de-leconomie-de-la-societe-idhes-evry-umr-8533/alain-michel.html/" TargetMode="External"/><Relationship Id="rId842" Type="http://schemas.openxmlformats.org/officeDocument/2006/relationships/hyperlink" Target="https://u-bordeaux3.academia.edu/st%C3%A9phanieLeGallic/CurriculumVitae" TargetMode="External"/><Relationship Id="rId274" Type="http://schemas.openxmlformats.org/officeDocument/2006/relationships/hyperlink" Target="http://chec.univ-bpclermont.fr/article56.html" TargetMode="External"/><Relationship Id="rId481" Type="http://schemas.openxmlformats.org/officeDocument/2006/relationships/hyperlink" Target="http://crulh.univ-lorraine.fr/content/crulh-jean-noel-grandhomme" TargetMode="External"/><Relationship Id="rId702" Type="http://schemas.openxmlformats.org/officeDocument/2006/relationships/hyperlink" Target="http://larhra.ish-lyon.cnrs.fr/membre/300" TargetMode="External"/><Relationship Id="rId69" Type="http://schemas.openxmlformats.org/officeDocument/2006/relationships/hyperlink" Target="http://www.univ-paris3.fr/de-tregomain-pierre-168740.kjsp" TargetMode="External"/><Relationship Id="rId134" Type="http://schemas.openxmlformats.org/officeDocument/2006/relationships/hyperlink" Target="http://acp.u-pem.fr/equipe/eric-levet-labry/" TargetMode="External"/><Relationship Id="rId579" Type="http://schemas.openxmlformats.org/officeDocument/2006/relationships/hyperlink" Target="http://www.imaf.cnrs.fr/spip.php?article94" TargetMode="External"/><Relationship Id="rId786" Type="http://schemas.openxmlformats.org/officeDocument/2006/relationships/hyperlink" Target="http://www.paloc.fr/fr/annuaire/frederic-thomas-6092" TargetMode="External"/><Relationship Id="rId341" Type="http://schemas.openxmlformats.org/officeDocument/2006/relationships/hyperlink" Target="https://histoire.univ-tlse2.fr/accueil/navigation/les-enseignants/chaperon-sylvie-291459.kjsp" TargetMode="External"/><Relationship Id="rId439" Type="http://schemas.openxmlformats.org/officeDocument/2006/relationships/hyperlink" Target="https://www.u-bordeaux-montaigne.fr/fr/recherche/equipes_de_recherche/cemmc.html?param=193:81:afernandez" TargetMode="External"/><Relationship Id="rId646" Type="http://schemas.openxmlformats.org/officeDocument/2006/relationships/hyperlink" Target="https://www.pantheonsorbonne.fr/unites-de-recherche/crhxix/membres/mortier-elisabeth/" TargetMode="External"/><Relationship Id="rId201" Type="http://schemas.openxmlformats.org/officeDocument/2006/relationships/hyperlink" Target="http://www.univ-paris3.fr/m-sandu-traian-14307.kjsp?RH=1242999542481" TargetMode="External"/><Relationship Id="rId285" Type="http://schemas.openxmlformats.org/officeDocument/2006/relationships/hyperlink" Target="http://larhra.ish-lyon.cnrs.fr/membre/85" TargetMode="External"/><Relationship Id="rId506" Type="http://schemas.openxmlformats.org/officeDocument/2006/relationships/hyperlink" Target="http://framespa.univ-tlse2.fr/actualites/pratique/annuaire/herbelin-caroline-155831.kjsp?RH=identite" TargetMode="External"/><Relationship Id="rId853" Type="http://schemas.openxmlformats.org/officeDocument/2006/relationships/hyperlink" Target="https://arche.unistra.fr/equipe/membres-titulaires/erdal-kaynar/" TargetMode="External"/><Relationship Id="rId492" Type="http://schemas.openxmlformats.org/officeDocument/2006/relationships/hyperlink" Target="http://jmguieu.free.fr/" TargetMode="External"/><Relationship Id="rId713" Type="http://schemas.openxmlformats.org/officeDocument/2006/relationships/hyperlink" Target="http://telemme.mmsh.univ-aix.fr/membres/C&#233;line_Regnard" TargetMode="External"/><Relationship Id="rId797" Type="http://schemas.openxmlformats.org/officeDocument/2006/relationships/hyperlink" Target="https://www.univ-paris1.fr/unites-de-recherche/idhes/membres/sorbonne-chercheurs-enseignants/frederic-tristram/" TargetMode="External"/><Relationship Id="rId920" Type="http://schemas.openxmlformats.org/officeDocument/2006/relationships/hyperlink" Target="http://cena.ehess.fr/index.php?486" TargetMode="External"/><Relationship Id="rId145" Type="http://schemas.openxmlformats.org/officeDocument/2006/relationships/hyperlink" Target="http://grhis.univ-rouen.fr/grhis/?page_id=11944" TargetMode="External"/><Relationship Id="rId352" Type="http://schemas.openxmlformats.org/officeDocument/2006/relationships/hyperlink" Target="http://www.cso.edu/cv_equipe.asp?per_id=235" TargetMode="External"/><Relationship Id="rId212" Type="http://schemas.openxmlformats.org/officeDocument/2006/relationships/hyperlink" Target="http://imaf.cnrs.fr/spip.php?article119" TargetMode="External"/><Relationship Id="rId657" Type="http://schemas.openxmlformats.org/officeDocument/2006/relationships/hyperlink" Target="https://iao.cnrs.fr/membres/chercheurs-et-ita/arnaud-nanta/" TargetMode="External"/><Relationship Id="rId864" Type="http://schemas.openxmlformats.org/officeDocument/2006/relationships/hyperlink" Target="http://www.sciencespo-lille.eu/annuaire-des-enseignants/m-peyrat-etienne" TargetMode="External"/><Relationship Id="rId296" Type="http://schemas.openxmlformats.org/officeDocument/2006/relationships/hyperlink" Target="http://crh.ehess.fr/index.php?2583" TargetMode="External"/><Relationship Id="rId517" Type="http://schemas.openxmlformats.org/officeDocument/2006/relationships/hyperlink" Target="https://ehne.fr/auteur/catherine-horel" TargetMode="External"/><Relationship Id="rId724" Type="http://schemas.openxmlformats.org/officeDocument/2006/relationships/hyperlink" Target="https://www.pantheonsorbonne.fr/recherche/page-perso/page/?tx_oxcspagepersonnel_pi1%5Buid%5D=vermeren" TargetMode="External"/><Relationship Id="rId931" Type="http://schemas.openxmlformats.org/officeDocument/2006/relationships/hyperlink" Target="http://ufrhss.unicaen.fr/formations/master/master-histoire-archeologie-et-patrimoines/liste-des-enseignants-chercheurs-dirigeant-des-travaux-de-recherche-657937.kjsp?RH=WEBETU" TargetMode="External"/><Relationship Id="rId60" Type="http://schemas.openxmlformats.org/officeDocument/2006/relationships/hyperlink" Target="http://cral.ehess.fr/index.php?1491" TargetMode="External"/><Relationship Id="rId156" Type="http://schemas.openxmlformats.org/officeDocument/2006/relationships/hyperlink" Target="http://crulh.univ-lorraine.fr/contentId%3D8538" TargetMode="External"/><Relationship Id="rId363" Type="http://schemas.openxmlformats.org/officeDocument/2006/relationships/hyperlink" Target="http://larhra.ish-lyon.cnrs.fr/membre/135" TargetMode="External"/><Relationship Id="rId570" Type="http://schemas.openxmlformats.org/officeDocument/2006/relationships/hyperlink" Target="http://chec.univ-bpclermont.fr/article400.html" TargetMode="External"/><Relationship Id="rId223" Type="http://schemas.openxmlformats.org/officeDocument/2006/relationships/hyperlink" Target="http://centregeorgsimmel.ehess.fr/membres/membres-statutaires/michael-werner/" TargetMode="External"/><Relationship Id="rId430" Type="http://schemas.openxmlformats.org/officeDocument/2006/relationships/hyperlink" Target="https://www.ihtp.cnrs.fr/users/armelle-enders" TargetMode="External"/><Relationship Id="rId668" Type="http://schemas.openxmlformats.org/officeDocument/2006/relationships/hyperlink" Target="https://www.cercec.fr/membre/isabelle-ohayon/" TargetMode="External"/><Relationship Id="rId875" Type="http://schemas.openxmlformats.org/officeDocument/2006/relationships/hyperlink" Target="https://www.pantheonsorbonne.fr/unites-de-recherche/crhxix/membres/albert-anais/" TargetMode="External"/><Relationship Id="rId18" Type="http://schemas.openxmlformats.org/officeDocument/2006/relationships/hyperlink" Target="http://www.univ-paris-diderot.fr/EtudesAnglophones/pg.php?bc=CHVE&amp;page=FICHECHERC&amp;g=sm&amp;uid=cberthez" TargetMode="External"/><Relationship Id="rId528" Type="http://schemas.openxmlformats.org/officeDocument/2006/relationships/hyperlink" Target="http://www.univ-nantes.fr/jeannesson-s" TargetMode="External"/><Relationship Id="rId735" Type="http://schemas.openxmlformats.org/officeDocument/2006/relationships/hyperlink" Target="http://e-ruiz.com/" TargetMode="External"/><Relationship Id="rId942" Type="http://schemas.openxmlformats.org/officeDocument/2006/relationships/hyperlink" Target="https://sirice.eu/membre/hans-stark" TargetMode="External"/><Relationship Id="rId167" Type="http://schemas.openxmlformats.org/officeDocument/2006/relationships/hyperlink" Target="http://www.univ-paris3.fr/m-owzar-armin-231917.kjsp?RH=1179925961149" TargetMode="External"/><Relationship Id="rId374" Type="http://schemas.openxmlformats.org/officeDocument/2006/relationships/hyperlink" Target="https://www.u-picardie.fr/emmanuelle-cronier--364767.kjsp" TargetMode="External"/><Relationship Id="rId581" Type="http://schemas.openxmlformats.org/officeDocument/2006/relationships/hyperlink" Target="https://www.univ-orleans.fr/polen/cepoc/corinne-legoy" TargetMode="External"/><Relationship Id="rId71" Type="http://schemas.openxmlformats.org/officeDocument/2006/relationships/hyperlink" Target="http://crc.ehess.fr/index.php?167" TargetMode="External"/><Relationship Id="rId234" Type="http://schemas.openxmlformats.org/officeDocument/2006/relationships/hyperlink" Target="http://www.uphf.fr/CALHISTE/membres/arnal_thierry" TargetMode="External"/><Relationship Id="rId679" Type="http://schemas.openxmlformats.org/officeDocument/2006/relationships/hyperlink" Target="https://item.univ-pau.fr/fr/_plugins/mypage/mypage/content/vpereir1.html?search-keywords=pereira" TargetMode="External"/><Relationship Id="rId802" Type="http://schemas.openxmlformats.org/officeDocument/2006/relationships/hyperlink" Target="https://www.pantheonsorbonne.fr/recherche/page-perso/page/?tx_oxcspagepersonnel_pi1%5Buid%5D=nvaicbourd" TargetMode="External"/><Relationship Id="rId886" Type="http://schemas.openxmlformats.org/officeDocument/2006/relationships/hyperlink" Target="https://www.ifporient.org/norig-neveu/" TargetMode="External"/><Relationship Id="rId2" Type="http://schemas.openxmlformats.org/officeDocument/2006/relationships/hyperlink" Target="https://crises.www.univ-montp3.fr/fr/annuaire_recherche/christian-amalvi" TargetMode="External"/><Relationship Id="rId29" Type="http://schemas.openxmlformats.org/officeDocument/2006/relationships/hyperlink" Target="http://www.unicaen.fr/mrsh/crhq/_index.php?page=biblio/B/Boivin-pub" TargetMode="External"/><Relationship Id="rId441" Type="http://schemas.openxmlformats.org/officeDocument/2006/relationships/hyperlink" Target="http://koyre.ehess.fr/index.php?182" TargetMode="External"/><Relationship Id="rId539" Type="http://schemas.openxmlformats.org/officeDocument/2006/relationships/hyperlink" Target="http://crehs.univ-artois.fr/equipe/les-membres-titulaires/anne-jusseaume" TargetMode="External"/><Relationship Id="rId746" Type="http://schemas.openxmlformats.org/officeDocument/2006/relationships/hyperlink" Target="http://www.pantheonsorbonne.fr/unites-de-recherche/crhxix/membres/sanson-rosemonde/" TargetMode="External"/><Relationship Id="rId178" Type="http://schemas.openxmlformats.org/officeDocument/2006/relationships/hyperlink" Target="http://ea3400.unistra.fr/equipe/membres-titulaires/segolene-plyer/" TargetMode="External"/><Relationship Id="rId301" Type="http://schemas.openxmlformats.org/officeDocument/2006/relationships/hyperlink" Target="http://larhra.ish-lyon.cnrs.fr/membre/96" TargetMode="External"/><Relationship Id="rId953" Type="http://schemas.openxmlformats.org/officeDocument/2006/relationships/drawing" Target="../drawings/drawing1.xml"/><Relationship Id="rId82" Type="http://schemas.openxmlformats.org/officeDocument/2006/relationships/hyperlink" Target="http://www.unicaen.fr/mrsh/crhq/_index.php?page=biblio/E/Eismann-actu" TargetMode="External"/><Relationship Id="rId385" Type="http://schemas.openxmlformats.org/officeDocument/2006/relationships/hyperlink" Target="https://pro.univ-lille.fr/jean-de-preneuf/" TargetMode="External"/><Relationship Id="rId592" Type="http://schemas.openxmlformats.org/officeDocument/2006/relationships/hyperlink" Target="http://www.u-paris10.fr/leval-duche-leval-boris-623696.kjsp" TargetMode="External"/><Relationship Id="rId606" Type="http://schemas.openxmlformats.org/officeDocument/2006/relationships/hyperlink" Target="http://case.ehess.fr/index.php?302" TargetMode="External"/><Relationship Id="rId813" Type="http://schemas.openxmlformats.org/officeDocument/2006/relationships/hyperlink" Target="http://www.pantheonsorbonne.fr/recherche/page-perso/page/?tx_oxcspagepersonnel_pi1%5buid%5d=jverlaine&amp;cHash=ebfd2cc73485bc54fc62f95ee60f981a" TargetMode="External"/><Relationship Id="rId245" Type="http://schemas.openxmlformats.org/officeDocument/2006/relationships/hyperlink" Target="http://cetobac.ehess.fr/index.php?2106" TargetMode="External"/><Relationship Id="rId452" Type="http://schemas.openxmlformats.org/officeDocument/2006/relationships/hyperlink" Target="http://dep-histoire.u-paris10.fr/dpt-ufr-ssa-histoire/enseignants-chercheurs/mme-fredj-claire-252563.kjsp?RH=dephis_enseignants" TargetMode="External"/><Relationship Id="rId897" Type="http://schemas.openxmlformats.org/officeDocument/2006/relationships/hyperlink" Target="https://pro.univ-lille.fr/justine-faure/" TargetMode="External"/><Relationship Id="rId105" Type="http://schemas.openxmlformats.org/officeDocument/2006/relationships/hyperlink" Target="http://www.unicaen.fr/mrsh/crhq/_index.php?page=biblio/H/Hamelin-pub" TargetMode="External"/><Relationship Id="rId312" Type="http://schemas.openxmlformats.org/officeDocument/2006/relationships/hyperlink" Target="http://lem.vjf.cnrs.fr/spip.php?article87" TargetMode="External"/><Relationship Id="rId757" Type="http://schemas.openxmlformats.org/officeDocument/2006/relationships/hyperlink" Target="http://crh.ehess.fr/index.php?5716" TargetMode="External"/><Relationship Id="rId93" Type="http://schemas.openxmlformats.org/officeDocument/2006/relationships/hyperlink" Target="https://www.ehess.fr/fr/personne/jean-paul-gaudilli%C3%A8re" TargetMode="External"/><Relationship Id="rId189" Type="http://schemas.openxmlformats.org/officeDocument/2006/relationships/hyperlink" Target="http://andre-rauch.eu/" TargetMode="External"/><Relationship Id="rId396" Type="http://schemas.openxmlformats.org/officeDocument/2006/relationships/hyperlink" Target="http://ceaf.ehess.fr/index.php?741" TargetMode="External"/><Relationship Id="rId617" Type="http://schemas.openxmlformats.org/officeDocument/2006/relationships/hyperlink" Target="http://criham.labo.univ-poitiers.fr/les-chercheurs/les-chercheurs-associes-du-criham/hugues-marquis/" TargetMode="External"/><Relationship Id="rId824" Type="http://schemas.openxmlformats.org/officeDocument/2006/relationships/hyperlink" Target="http://www.univ-paris-diderot.fr/EtudesAnglophones/pg.php?bc=CHVE&amp;page=FICHECHERC&amp;g=sm&amp;uid=jvinel" TargetMode="External"/><Relationship Id="rId256" Type="http://schemas.openxmlformats.org/officeDocument/2006/relationships/hyperlink" Target="https://pro.univ-lille.fr/claire-barille/" TargetMode="External"/><Relationship Id="rId463" Type="http://schemas.openxmlformats.org/officeDocument/2006/relationships/hyperlink" Target="https://pro.univ-lille.fr/gabriel-galvez-behar/publications/" TargetMode="External"/><Relationship Id="rId670" Type="http://schemas.openxmlformats.org/officeDocument/2006/relationships/hyperlink" Target="https://ict.u-paris.fr/arnaud-passalacqua" TargetMode="External"/><Relationship Id="rId116" Type="http://schemas.openxmlformats.org/officeDocument/2006/relationships/hyperlink" Target="https://crises.www.univ-montp3.fr/fr/annuaire_recherche/pierre-journoud" TargetMode="External"/><Relationship Id="rId323" Type="http://schemas.openxmlformats.org/officeDocument/2006/relationships/hyperlink" Target="http://telemme.mmsh.univ-aix.fr/membres/Mauve_Carbonell" TargetMode="External"/><Relationship Id="rId530" Type="http://schemas.openxmlformats.org/officeDocument/2006/relationships/hyperlink" Target="https://www.efrome.it/les-personnes/membres-et-personnel-scientifique/personne/fabrice-jesne-1.html" TargetMode="External"/><Relationship Id="rId768" Type="http://schemas.openxmlformats.org/officeDocument/2006/relationships/hyperlink" Target="http://larhra.ish-lyon.cnrs.fr/membre/331" TargetMode="External"/><Relationship Id="rId20" Type="http://schemas.openxmlformats.org/officeDocument/2006/relationships/hyperlink" Target="http://cespra.ehess.fr/index.php?2796" TargetMode="External"/><Relationship Id="rId628" Type="http://schemas.openxmlformats.org/officeDocument/2006/relationships/hyperlink" Target="http://www.centrerolandmousnier.fr/membres-titulaires/" TargetMode="External"/><Relationship Id="rId835" Type="http://schemas.openxmlformats.org/officeDocument/2006/relationships/hyperlink" Target="http://www.ict.univ-paris-diderot.fr/user/286" TargetMode="External"/><Relationship Id="rId267" Type="http://schemas.openxmlformats.org/officeDocument/2006/relationships/hyperlink" Target="http://chsp.sciences-po.fr/chercheur-permanent/bellanger" TargetMode="External"/><Relationship Id="rId474" Type="http://schemas.openxmlformats.org/officeDocument/2006/relationships/hyperlink" Target="https://www.univ-paris1.fr/recherche/page-perso/page/?tx_oxcspagepersonnel_pi1%5Buid%5D=pgoetsch" TargetMode="External"/><Relationship Id="rId127" Type="http://schemas.openxmlformats.org/officeDocument/2006/relationships/hyperlink" Target="http://www.univ-brest.fr/crbc/menu/Membres+du+laboratoire/Enseignants-chercheurs/Laurent_Le_Gall" TargetMode="External"/><Relationship Id="rId681" Type="http://schemas.openxmlformats.org/officeDocument/2006/relationships/hyperlink" Target="https://www.pantheonsorbonne.fr/recherche/page-perso/page/?tx_oxcspagepersonnel_pi1%5buid%5d=peschan" TargetMode="External"/><Relationship Id="rId779" Type="http://schemas.openxmlformats.org/officeDocument/2006/relationships/hyperlink" Target="https://www.univ-nantes.fr/version-francaise/nicolas-terrien-985497.kjsp" TargetMode="External"/><Relationship Id="rId902" Type="http://schemas.openxmlformats.org/officeDocument/2006/relationships/hyperlink" Target="http://chsp.sciences-po.fr/chercheur-permanent/oualdi" TargetMode="External"/><Relationship Id="rId31" Type="http://schemas.openxmlformats.org/officeDocument/2006/relationships/hyperlink" Target="http://chec.univ-bpclermont.fr/article4.html" TargetMode="External"/><Relationship Id="rId334" Type="http://schemas.openxmlformats.org/officeDocument/2006/relationships/hyperlink" Target="http://www.imaf.cnrs.fr/spip.php?article885" TargetMode="External"/><Relationship Id="rId541" Type="http://schemas.openxmlformats.org/officeDocument/2006/relationships/hyperlink" Target="http://chsp.sciences-po.fr/chercheur-permanent/kahn" TargetMode="External"/><Relationship Id="rId639" Type="http://schemas.openxmlformats.org/officeDocument/2006/relationships/hyperlink" Target="https://cethis.hypotheses.org/chercheurs/membres-titulaires/guia-migani" TargetMode="External"/><Relationship Id="rId180" Type="http://schemas.openxmlformats.org/officeDocument/2006/relationships/hyperlink" Target="http://tristan.u-bourgogne.fr/CGC/chercheurs/poirrier/philippe_poirrier.htm" TargetMode="External"/><Relationship Id="rId278" Type="http://schemas.openxmlformats.org/officeDocument/2006/relationships/hyperlink" Target="http://www.univ-reims.fr/site/laboratoire-labellise/cerhic-ea-2616/membres/joelle-beurier,17545.html?" TargetMode="External"/><Relationship Id="rId401" Type="http://schemas.openxmlformats.org/officeDocument/2006/relationships/hyperlink" Target="http://telemme.mmsh.univ-aix.fr/membres/Karima_Dir%C3%A8che" TargetMode="External"/><Relationship Id="rId846" Type="http://schemas.openxmlformats.org/officeDocument/2006/relationships/hyperlink" Target="https://idhes.parisnanterre.fr/accueil/projet-scientifique-2019-2023/domaine-1-travail/mme-annick-lacroix--716543.kjsp" TargetMode="External"/><Relationship Id="rId485" Type="http://schemas.openxmlformats.org/officeDocument/2006/relationships/hyperlink" Target="http://larhra.ish-lyon.cnrs.fr/membre/398" TargetMode="External"/><Relationship Id="rId692" Type="http://schemas.openxmlformats.org/officeDocument/2006/relationships/hyperlink" Target="http://larhra.ish-lyon.cnrs.fr/membre/293" TargetMode="External"/><Relationship Id="rId706" Type="http://schemas.openxmlformats.org/officeDocument/2006/relationships/hyperlink" Target="https://www.u-picardie.fr/m-renaud-quillet--235311.kjsp" TargetMode="External"/><Relationship Id="rId913" Type="http://schemas.openxmlformats.org/officeDocument/2006/relationships/hyperlink" Target="http://www.inalco.fr/enseignant-chercheur/david-serfass" TargetMode="External"/><Relationship Id="rId42" Type="http://schemas.openxmlformats.org/officeDocument/2006/relationships/hyperlink" Target="http://www.univ-paris3.fr/m-bozo-frederic--13869.kjsp?RH=1242999542481" TargetMode="External"/><Relationship Id="rId138" Type="http://schemas.openxmlformats.org/officeDocument/2006/relationships/hyperlink" Target="https://crises.www.univ-montp3.fr/fr/annuaire_recherche/patrick-louvier" TargetMode="External"/><Relationship Id="rId345" Type="http://schemas.openxmlformats.org/officeDocument/2006/relationships/hyperlink" Target="http://imaf.cnrs.fr/spip.php?article16" TargetMode="External"/><Relationship Id="rId552" Type="http://schemas.openxmlformats.org/officeDocument/2006/relationships/hyperlink" Target="http://recherche.parisdescartes.fr/ihd/Equipe/Professeurs/David-KREMER" TargetMode="External"/><Relationship Id="rId191" Type="http://schemas.openxmlformats.org/officeDocument/2006/relationships/hyperlink" Target="https://www.college-de-france.fr/media/henry-laurens/UPL8154989523562504326_MatthieuRey_cv.pdf" TargetMode="External"/><Relationship Id="rId205" Type="http://schemas.openxmlformats.org/officeDocument/2006/relationships/hyperlink" Target="http://www2.univ-paris8.fr/histoire/?page_id=46" TargetMode="External"/><Relationship Id="rId412" Type="http://schemas.openxmlformats.org/officeDocument/2006/relationships/hyperlink" Target="http://sirice.eu/membre/mathieu-dubois" TargetMode="External"/><Relationship Id="rId857" Type="http://schemas.openxmlformats.org/officeDocument/2006/relationships/hyperlink" Target="https://univ-rennes2.academia.edu/GuillaumeBlanc" TargetMode="External"/><Relationship Id="rId289" Type="http://schemas.openxmlformats.org/officeDocument/2006/relationships/hyperlink" Target="https://www.u-picardie.fr/m-xavier-boniface--407447.kjsp" TargetMode="External"/><Relationship Id="rId496" Type="http://schemas.openxmlformats.org/officeDocument/2006/relationships/hyperlink" Target="http://koyre.ehess.fr/index.php?188" TargetMode="External"/><Relationship Id="rId717" Type="http://schemas.openxmlformats.org/officeDocument/2006/relationships/hyperlink" Target="http://www.cerlis.eu/team-view/revenin-regis/" TargetMode="External"/><Relationship Id="rId924" Type="http://schemas.openxmlformats.org/officeDocument/2006/relationships/hyperlink" Target="https://cnrs.academia.edu/RomainTIQUET" TargetMode="External"/><Relationship Id="rId53" Type="http://schemas.openxmlformats.org/officeDocument/2006/relationships/hyperlink" Target="https://afhmt.hypotheses.org/annuaire/1111-2" TargetMode="External"/><Relationship Id="rId149" Type="http://schemas.openxmlformats.org/officeDocument/2006/relationships/hyperlink" Target="http://www.cessma.univ-paris-diderot.fr/spip.php?article182" TargetMode="External"/><Relationship Id="rId356" Type="http://schemas.openxmlformats.org/officeDocument/2006/relationships/hyperlink" Target="https://pro.univ-lille.fr/carole-christen/" TargetMode="External"/><Relationship Id="rId563" Type="http://schemas.openxmlformats.org/officeDocument/2006/relationships/hyperlink" Target="http://cemmc.u-bordeaux-montaigne.fr/chercheurs/lastecoueres.pdf" TargetMode="External"/><Relationship Id="rId770" Type="http://schemas.openxmlformats.org/officeDocument/2006/relationships/hyperlink" Target="http://koyre.ehess.fr/index.php?210" TargetMode="External"/><Relationship Id="rId216" Type="http://schemas.openxmlformats.org/officeDocument/2006/relationships/hyperlink" Target="https://vegsebastian.wordpress.com/" TargetMode="External"/><Relationship Id="rId423" Type="http://schemas.openxmlformats.org/officeDocument/2006/relationships/hyperlink" Target="http://larhra.ish-lyon.cnrs.fr/membre/171" TargetMode="External"/><Relationship Id="rId868" Type="http://schemas.openxmlformats.org/officeDocument/2006/relationships/hyperlink" Target="http://larhra.ish-lyon.cnrs.fr/membre/587?lang=en" TargetMode="External"/><Relationship Id="rId630" Type="http://schemas.openxmlformats.org/officeDocument/2006/relationships/hyperlink" Target="http://www.pacific-credo.fr/index.php/fr/9-categorie-fr-fr/48-isabelle-merle" TargetMode="External"/><Relationship Id="rId728" Type="http://schemas.openxmlformats.org/officeDocument/2006/relationships/hyperlink" Target="http://www.cerlis.eu/team-view/rogers-rebecca/" TargetMode="External"/><Relationship Id="rId935" Type="http://schemas.openxmlformats.org/officeDocument/2006/relationships/hyperlink" Target="https://sirice.eu/membre/victor-louzon" TargetMode="External"/><Relationship Id="rId64" Type="http://schemas.openxmlformats.org/officeDocument/2006/relationships/hyperlink" Target="http://www.unicaen.fr/mrsh/crhq/_index.php?page=biblio/C/Crespin-pub" TargetMode="External"/><Relationship Id="rId367" Type="http://schemas.openxmlformats.org/officeDocument/2006/relationships/hyperlink" Target="http://crehs.univ-artois.fr/equipe/les-membres-titulaires/jean-francois-condette" TargetMode="External"/><Relationship Id="rId574" Type="http://schemas.openxmlformats.org/officeDocument/2006/relationships/hyperlink" Target="http://grhen.ehess.fr/index.php?312" TargetMode="External"/><Relationship Id="rId227" Type="http://schemas.openxmlformats.org/officeDocument/2006/relationships/hyperlink" Target="https://ict.u-paris.fr/anais-albert" TargetMode="External"/><Relationship Id="rId781" Type="http://schemas.openxmlformats.org/officeDocument/2006/relationships/hyperlink" Target="http://histoire-sociale.univ-paris1.fr/spip.php?article42" TargetMode="External"/><Relationship Id="rId879" Type="http://schemas.openxmlformats.org/officeDocument/2006/relationships/hyperlink" Target="https://jean-jaures.org/auteurs/pierre-emmanuel-guigo" TargetMode="External"/><Relationship Id="rId434" Type="http://schemas.openxmlformats.org/officeDocument/2006/relationships/hyperlink" Target="http://larhra.ish-lyon.cnrs.fr/membre/180" TargetMode="External"/><Relationship Id="rId641" Type="http://schemas.openxmlformats.org/officeDocument/2006/relationships/hyperlink" Target="http://www2.chcsc.uvsq.fr/centre-d-histoire-culturelle-des-societes-contemporaines-chcsc-/langue-fr/l-equipe/membres-statutaires/enseignants-chercheurs-statutaires/mme-moine-caroline-81872.kjsp" TargetMode="External"/><Relationship Id="rId739" Type="http://schemas.openxmlformats.org/officeDocument/2006/relationships/hyperlink" Target="https://www.diploweb.com/_Laurence-SAINT-GILLES_.html" TargetMode="External"/><Relationship Id="rId280" Type="http://schemas.openxmlformats.org/officeDocument/2006/relationships/hyperlink" Target="http://lettres.sorbonne-universite.fr/les-enseignants-3117" TargetMode="External"/><Relationship Id="rId501" Type="http://schemas.openxmlformats.org/officeDocument/2006/relationships/hyperlink" Target="https://framespa.univ-tlse2.fr/pratique/annuaire/annuaire-des-chercheurs/hanafi-nahema-68647.kjsp" TargetMode="External"/><Relationship Id="rId946" Type="http://schemas.openxmlformats.org/officeDocument/2006/relationships/hyperlink" Target="http://cena.ehess.fr/index.php?300" TargetMode="External"/><Relationship Id="rId75" Type="http://schemas.openxmlformats.org/officeDocument/2006/relationships/hyperlink" Target="http://www.ihtp.cnrs.fr/spip.php%3Farticle610.html" TargetMode="External"/><Relationship Id="rId140" Type="http://schemas.openxmlformats.org/officeDocument/2006/relationships/hyperlink" Target="https://www.univ-paris1.fr/unites-de-recherche/crhxix/membres/luc-jean-noel/" TargetMode="External"/><Relationship Id="rId378" Type="http://schemas.openxmlformats.org/officeDocument/2006/relationships/hyperlink" Target="http://grhis.univ-rouen.fr/grhis/?page_id=630" TargetMode="External"/><Relationship Id="rId585" Type="http://schemas.openxmlformats.org/officeDocument/2006/relationships/hyperlink" Target="https://sites.google.com/site/slembre/" TargetMode="External"/><Relationship Id="rId792" Type="http://schemas.openxmlformats.org/officeDocument/2006/relationships/hyperlink" Target="http://www.sciencespo-rennes.fr/fr/fiche-details/toupin-guyot.html" TargetMode="External"/><Relationship Id="rId806" Type="http://schemas.openxmlformats.org/officeDocument/2006/relationships/hyperlink" Target="http://chsp.sciences-po.fr/en/chercheur-du-centre/van-damme" TargetMode="External"/><Relationship Id="rId6" Type="http://schemas.openxmlformats.org/officeDocument/2006/relationships/hyperlink" Target="http://gehm.ehess.fr/index.php?3050" TargetMode="External"/><Relationship Id="rId238" Type="http://schemas.openxmlformats.org/officeDocument/2006/relationships/hyperlink" Target="https://www.cercec.fr/membre/elena-astafieva/" TargetMode="External"/><Relationship Id="rId445" Type="http://schemas.openxmlformats.org/officeDocument/2006/relationships/hyperlink" Target="http://humanites-spatiales.fr/auteur/anne-de-floris/" TargetMode="External"/><Relationship Id="rId652" Type="http://schemas.openxmlformats.org/officeDocument/2006/relationships/hyperlink" Target="http://telemme.mmsh.univ-aix.fr/membres/St&#233;phane_Mourlane" TargetMode="External"/><Relationship Id="rId291" Type="http://schemas.openxmlformats.org/officeDocument/2006/relationships/hyperlink" Target="http://umiess.academia.edu/JudithBONNIN" TargetMode="External"/><Relationship Id="rId305" Type="http://schemas.openxmlformats.org/officeDocument/2006/relationships/hyperlink" Target="https://www.parisnanterre.fr/mme-raphaelle-branche--929632.kjsp" TargetMode="External"/><Relationship Id="rId512" Type="http://schemas.openxmlformats.org/officeDocument/2006/relationships/hyperlink" Target="http://mondes-americains.ehess.fr/index.php?392" TargetMode="External"/><Relationship Id="rId86" Type="http://schemas.openxmlformats.org/officeDocument/2006/relationships/hyperlink" Target="http://www.chartes.psl.eu/fr/conferencier/caroline-fayolle" TargetMode="External"/><Relationship Id="rId151" Type="http://schemas.openxmlformats.org/officeDocument/2006/relationships/hyperlink" Target="http://www2.centre-cired.fr/Equipe/Chercheurs/MASSARD-GUILBAUD-Genevieve/article/MASSARD-GUILBAUD-Genevieve" TargetMode="External"/><Relationship Id="rId389" Type="http://schemas.openxmlformats.org/officeDocument/2006/relationships/hyperlink" Target="http://telemme.mmsh.univ-aix.fr/membres/Randi_Deguilhem" TargetMode="External"/><Relationship Id="rId596" Type="http://schemas.openxmlformats.org/officeDocument/2006/relationships/hyperlink" Target="http://grhen.ehess.fr/index.php?309" TargetMode="External"/><Relationship Id="rId817" Type="http://schemas.openxmlformats.org/officeDocument/2006/relationships/hyperlink" Target="http://larhra.ish-lyon.cnrs.fr/membre/348" TargetMode="External"/><Relationship Id="rId249" Type="http://schemas.openxmlformats.org/officeDocument/2006/relationships/hyperlink" Target="http://sirice.eu/membre/laurence-badel" TargetMode="External"/><Relationship Id="rId456" Type="http://schemas.openxmlformats.org/officeDocument/2006/relationships/hyperlink" Target="http://larhra.ish-lyon.cnrs.fr/membre/9" TargetMode="External"/><Relationship Id="rId663" Type="http://schemas.openxmlformats.org/officeDocument/2006/relationships/hyperlink" Target="https://www.u-picardie.fr/m-philippe-nivet--21370.kjsp" TargetMode="External"/><Relationship Id="rId870" Type="http://schemas.openxmlformats.org/officeDocument/2006/relationships/hyperlink" Target="https://www.pantheonsorbonne.fr/unites-de-recherche/isor/equipe/membres-principaux/laurent-bihl-mcf-en-histoire-et-communication-audiovisuelle-universite-paris-1-ufr12/" TargetMode="External"/><Relationship Id="rId13" Type="http://schemas.openxmlformats.org/officeDocument/2006/relationships/hyperlink" Target="http://larhra.ish-lyon.cnrs.fr/membre/69" TargetMode="External"/><Relationship Id="rId109" Type="http://schemas.openxmlformats.org/officeDocument/2006/relationships/hyperlink" Target="http://koyre.ehess.fr/index.php?190" TargetMode="External"/><Relationship Id="rId316" Type="http://schemas.openxmlformats.org/officeDocument/2006/relationships/hyperlink" Target="http://recherche.parisdescartes.fr/ihd/Equipe/Maitres-de-conferences/Jean-Baptiste-BUSAALL" TargetMode="External"/><Relationship Id="rId523" Type="http://schemas.openxmlformats.org/officeDocument/2006/relationships/hyperlink" Target="https://www.ihtp.cnrs.fr/users/christian-ingrao" TargetMode="External"/><Relationship Id="rId97" Type="http://schemas.openxmlformats.org/officeDocument/2006/relationships/hyperlink" Target="https://pleiade.univ-paris13.fr/profil/laure-godineau/" TargetMode="External"/><Relationship Id="rId730" Type="http://schemas.openxmlformats.org/officeDocument/2006/relationships/hyperlink" Target="http://crehs.univ-artois.fr/equipe/les-membres-associes/olivier-rota" TargetMode="External"/><Relationship Id="rId828" Type="http://schemas.openxmlformats.org/officeDocument/2006/relationships/hyperlink" Target="http://larhra.ish-lyon.cnrs.fr/membre/355" TargetMode="External"/><Relationship Id="rId162" Type="http://schemas.openxmlformats.org/officeDocument/2006/relationships/hyperlink" Target="http://www.univ-paris3.fr/mme-moussakova-svetla-14282.kjsp?RH=1242999542481" TargetMode="External"/><Relationship Id="rId467" Type="http://schemas.openxmlformats.org/officeDocument/2006/relationships/hyperlink" Target="http://centre-norbert-elias.ehess.fr/index.php?1997" TargetMode="External"/><Relationship Id="rId674" Type="http://schemas.openxmlformats.org/officeDocument/2006/relationships/hyperlink" Target="https://www.u-paris2.fr/fr/universite/enseignants-chercheurs/mme-bibia-pavard" TargetMode="External"/><Relationship Id="rId881" Type="http://schemas.openxmlformats.org/officeDocument/2006/relationships/hyperlink" Target="http://www.cresat.uha.fr/renaud-meltz/" TargetMode="External"/><Relationship Id="rId24" Type="http://schemas.openxmlformats.org/officeDocument/2006/relationships/hyperlink" Target="http://labsic.univ-paris13.fr/membre/blandin-claire/" TargetMode="External"/><Relationship Id="rId327" Type="http://schemas.openxmlformats.org/officeDocument/2006/relationships/hyperlink" Target="https://extranet.u-bordeaux-montaigne.fr/annuaire/liste_individus.php?directUid=carribon" TargetMode="External"/><Relationship Id="rId534" Type="http://schemas.openxmlformats.org/officeDocument/2006/relationships/hyperlink" Target="http://www.sites.univ-rennes2.fr/cerhio/spip.php?article60&amp;lang=fr" TargetMode="External"/><Relationship Id="rId741" Type="http://schemas.openxmlformats.org/officeDocument/2006/relationships/hyperlink" Target="http://larhra.ish-lyon.cnrs.fr/membre/459" TargetMode="External"/><Relationship Id="rId839" Type="http://schemas.openxmlformats.org/officeDocument/2006/relationships/hyperlink" Target="http://telemme.mmsh.univ-aix.fr/membres/Sophie_GEBEIL" TargetMode="External"/><Relationship Id="rId173" Type="http://schemas.openxmlformats.org/officeDocument/2006/relationships/hyperlink" Target="http://grhis.univ-rouen.fr/grhis/?page_id=7968" TargetMode="External"/><Relationship Id="rId380" Type="http://schemas.openxmlformats.org/officeDocument/2006/relationships/hyperlink" Target="http://triangle.ens-lyon.fr/spip.php?article1580" TargetMode="External"/><Relationship Id="rId601" Type="http://schemas.openxmlformats.org/officeDocument/2006/relationships/hyperlink" Target="http://chec.univ-bpclermont.fr/article85.html" TargetMode="External"/><Relationship Id="rId240" Type="http://schemas.openxmlformats.org/officeDocument/2006/relationships/hyperlink" Target="https://www.uphf.fr/CALHISTE/membres/attal_frederic" TargetMode="External"/><Relationship Id="rId478" Type="http://schemas.openxmlformats.org/officeDocument/2006/relationships/hyperlink" Target="http://www.centrerolandmousnier.fr/membres-titulaires/" TargetMode="External"/><Relationship Id="rId685" Type="http://schemas.openxmlformats.org/officeDocument/2006/relationships/hyperlink" Target="http://www.ihmc.ens.fr/-PETRIAT-Philippe-.html" TargetMode="External"/><Relationship Id="rId892" Type="http://schemas.openxmlformats.org/officeDocument/2006/relationships/hyperlink" Target="https://perso.univ-rennes2.fr/cedric.feriel" TargetMode="External"/><Relationship Id="rId906" Type="http://schemas.openxmlformats.org/officeDocument/2006/relationships/hyperlink" Target="https://www.cercec.fr/membre/jawad-daheur/" TargetMode="External"/><Relationship Id="rId35" Type="http://schemas.openxmlformats.org/officeDocument/2006/relationships/hyperlink" Target="http://lsh.univ-fcomte.fr/pages/fr/menu2363/membres-du-centre-lucien-febvre/boulat-regis-19826-17891.html" TargetMode="External"/><Relationship Id="rId100" Type="http://schemas.openxmlformats.org/officeDocument/2006/relationships/hyperlink" Target="http://crh.ehess.fr/index.php?/membres/membres-statutaires/174-gribaudi-maurizio" TargetMode="External"/><Relationship Id="rId338" Type="http://schemas.openxmlformats.org/officeDocument/2006/relationships/hyperlink" Target="http://tristan.u-bourgogne.fr/CGC/chercheurs/chambarlhac/vincent_chambarlhac.html" TargetMode="External"/><Relationship Id="rId545" Type="http://schemas.openxmlformats.org/officeDocument/2006/relationships/hyperlink" Target="https://www.parisnanterre.fr/mme-dzovinar-kevonian--696191.kjsp" TargetMode="External"/><Relationship Id="rId752" Type="http://schemas.openxmlformats.org/officeDocument/2006/relationships/hyperlink" Target="http://www.iscc.cnrs.fr/spip.php?article1135" TargetMode="External"/><Relationship Id="rId184" Type="http://schemas.openxmlformats.org/officeDocument/2006/relationships/hyperlink" Target="http://cespra.ehess.fr/index.php?1592" TargetMode="External"/><Relationship Id="rId391" Type="http://schemas.openxmlformats.org/officeDocument/2006/relationships/hyperlink" Target="http://chsp.sciences-po.fr/chercheur-permanent/delalande" TargetMode="External"/><Relationship Id="rId405" Type="http://schemas.openxmlformats.org/officeDocument/2006/relationships/hyperlink" Target="https://www.dormois-jp.net/formation.htm" TargetMode="External"/><Relationship Id="rId612" Type="http://schemas.openxmlformats.org/officeDocument/2006/relationships/hyperlink" Target="https://cemmc.hypotheses.org/files/2018/02/marache.pdf" TargetMode="External"/><Relationship Id="rId251" Type="http://schemas.openxmlformats.org/officeDocument/2006/relationships/hyperlink" Target="http://www.urmis.fr/marie-pierre-ballarin/" TargetMode="External"/><Relationship Id="rId489" Type="http://schemas.openxmlformats.org/officeDocument/2006/relationships/hyperlink" Target="http://chsp.sciences-po.fr/chercheur-permanent/grosser" TargetMode="External"/><Relationship Id="rId696" Type="http://schemas.openxmlformats.org/officeDocument/2006/relationships/hyperlink" Target="http://www.ict.univ-paris-diderot.fr/fr/membres/mpodzorova" TargetMode="External"/><Relationship Id="rId917" Type="http://schemas.openxmlformats.org/officeDocument/2006/relationships/hyperlink" Target="https://framespa.univ-tlse2.fr/steve-hagimont--277146.kjsp" TargetMode="External"/><Relationship Id="rId46" Type="http://schemas.openxmlformats.org/officeDocument/2006/relationships/hyperlink" Target="https://www.cmh.ens.fr/Becot-Renaud" TargetMode="External"/><Relationship Id="rId349" Type="http://schemas.openxmlformats.org/officeDocument/2006/relationships/hyperlink" Target="http://sha.univ-poitiers.fr/dpt-histoire/les-enseignants-chercheurs/les-enseignants-chercheurs-titulaires/chauvaud-frederic/" TargetMode="External"/><Relationship Id="rId556" Type="http://schemas.openxmlformats.org/officeDocument/2006/relationships/hyperlink" Target="https://www.sciencespobordeaux.fr/fr/annuaire/l/a/uduser-x-lacarce-fr.html" TargetMode="External"/><Relationship Id="rId763" Type="http://schemas.openxmlformats.org/officeDocument/2006/relationships/hyperlink" Target="http://imaf.cnrs.fr/spip.php?article66" TargetMode="External"/><Relationship Id="rId111" Type="http://schemas.openxmlformats.org/officeDocument/2006/relationships/hyperlink" Target="http://gabriellehoubre.weebly.com/" TargetMode="External"/><Relationship Id="rId195" Type="http://schemas.openxmlformats.org/officeDocument/2006/relationships/hyperlink" Target="http://www.unicaen.fr/mrsh/crhq/_index.php?page=biblio/R/Rouquet-pub" TargetMode="External"/><Relationship Id="rId209" Type="http://schemas.openxmlformats.org/officeDocument/2006/relationships/hyperlink" Target="http://cetobac.ehess.fr/index.php?555" TargetMode="External"/><Relationship Id="rId416" Type="http://schemas.openxmlformats.org/officeDocument/2006/relationships/hyperlink" Target="http://framespa.univ-tlse2.fr/actualites/pratique/annuaire/dulucq-sophie-67888.kjsp" TargetMode="External"/><Relationship Id="rId623" Type="http://schemas.openxmlformats.org/officeDocument/2006/relationships/hyperlink" Target="https://www.ifri.org/fr/a-propos/equipe/paul-maurice" TargetMode="External"/><Relationship Id="rId830" Type="http://schemas.openxmlformats.org/officeDocument/2006/relationships/hyperlink" Target="http://centre-lucien-febvre.univ-fcomte.fr/pages/fr/menu2363/membres-du-centre-lucien-febvre/vuillermot-febvet-catherine-14629-13602.html" TargetMode="External"/><Relationship Id="rId928" Type="http://schemas.openxmlformats.org/officeDocument/2006/relationships/hyperlink" Target="https://irm.u-bordeaux.fr/L-Institut/Equipe/LAURENT-Sebastien-Yves" TargetMode="External"/><Relationship Id="rId57" Type="http://schemas.openxmlformats.org/officeDocument/2006/relationships/hyperlink" Target="http://sherpas.univ-artois.fr/equipe/enseignants-chercheurs/olivier-chovaux" TargetMode="External"/><Relationship Id="rId262" Type="http://schemas.openxmlformats.org/officeDocument/2006/relationships/hyperlink" Target="http://chec.univ-bpclermont.fr/article55.html" TargetMode="External"/><Relationship Id="rId567" Type="http://schemas.openxmlformats.org/officeDocument/2006/relationships/hyperlink" Target="http://cral.ehess.fr/index.php?2035" TargetMode="External"/><Relationship Id="rId122" Type="http://schemas.openxmlformats.org/officeDocument/2006/relationships/hyperlink" Target="http://www.historiographie.info/" TargetMode="External"/><Relationship Id="rId774" Type="http://schemas.openxmlformats.org/officeDocument/2006/relationships/hyperlink" Target="http://www.chcsc.uvsq.fr/enseignants-chercheurs-associes/mme-francoise-taliano-des-garets--432147.kjsp" TargetMode="External"/><Relationship Id="rId427" Type="http://schemas.openxmlformats.org/officeDocument/2006/relationships/hyperlink" Target="http://crulh.univ-lorraine.fr/contentId%3D8484" TargetMode="External"/><Relationship Id="rId634" Type="http://schemas.openxmlformats.org/officeDocument/2006/relationships/hyperlink" Target="https://univ-nantes.academia.edu/Amessaoudi" TargetMode="External"/><Relationship Id="rId841" Type="http://schemas.openxmlformats.org/officeDocument/2006/relationships/hyperlink" Target="http://lassp.sciencespo-toulouse.fr/Celia-KEREN" TargetMode="External"/><Relationship Id="rId273" Type="http://schemas.openxmlformats.org/officeDocument/2006/relationships/hyperlink" Target="https://cresem.univ-perp.fr/fr/menu/le-cresem/membres/cv-berjoan-nicolas-71458.kjsp" TargetMode="External"/><Relationship Id="rId480" Type="http://schemas.openxmlformats.org/officeDocument/2006/relationships/hyperlink" Target="http://grhen.ehess.fr/index.php?303" TargetMode="External"/><Relationship Id="rId701" Type="http://schemas.openxmlformats.org/officeDocument/2006/relationships/hyperlink" Target="http://crulh.univ-lorraine.fr/contentId%3D9046" TargetMode="External"/><Relationship Id="rId939" Type="http://schemas.openxmlformats.org/officeDocument/2006/relationships/hyperlink" Target="https://sorbonne-universite.academia.edu/LaurentWarlouzet" TargetMode="External"/><Relationship Id="rId68" Type="http://schemas.openxmlformats.org/officeDocument/2006/relationships/hyperlink" Target="http://espe.u-pec.fr/recherche/chercheurs/annuaire-des-enseignants-chercheurs/de-suremain-marie-albane-643139.kjsp" TargetMode="External"/><Relationship Id="rId133" Type="http://schemas.openxmlformats.org/officeDocument/2006/relationships/hyperlink" Target="http://www.labex-arts-h2h.fr/melisande-leventopoulos-518.html" TargetMode="External"/><Relationship Id="rId340" Type="http://schemas.openxmlformats.org/officeDocument/2006/relationships/hyperlink" Target="http://temos.cnrs.fr/bouchet-renaud/" TargetMode="External"/><Relationship Id="rId578" Type="http://schemas.openxmlformats.org/officeDocument/2006/relationships/hyperlink" Target="https://univ-paris7.academia.edu/SergeyLedenev" TargetMode="External"/><Relationship Id="rId785" Type="http://schemas.openxmlformats.org/officeDocument/2006/relationships/hyperlink" Target="http://larhra.ish-lyon.cnrs.fr/membre/339" TargetMode="External"/><Relationship Id="rId200" Type="http://schemas.openxmlformats.org/officeDocument/2006/relationships/hyperlink" Target="http://crbc.ehess.fr/index.php?1394" TargetMode="External"/><Relationship Id="rId438" Type="http://schemas.openxmlformats.org/officeDocument/2006/relationships/hyperlink" Target="https://www.u-picardie.fr/m-ismail-ferhat--503785.kjsp" TargetMode="External"/><Relationship Id="rId645" Type="http://schemas.openxmlformats.org/officeDocument/2006/relationships/hyperlink" Target="http://centre-norbert-elias.ehess.fr/index.php?825" TargetMode="External"/><Relationship Id="rId852" Type="http://schemas.openxmlformats.org/officeDocument/2006/relationships/hyperlink" Target="http://cecmc.ehess.fr/index.php?2466" TargetMode="External"/><Relationship Id="rId284" Type="http://schemas.openxmlformats.org/officeDocument/2006/relationships/hyperlink" Target="http://www.univ-orleans.fr/fr/inspe/recherche/recherche-linspe/annuaire-de-la-recherche" TargetMode="External"/><Relationship Id="rId491" Type="http://schemas.openxmlformats.org/officeDocument/2006/relationships/hyperlink" Target="http://irice.univ-paris1.fr/spip.php?article24" TargetMode="External"/><Relationship Id="rId505" Type="http://schemas.openxmlformats.org/officeDocument/2006/relationships/hyperlink" Target="http://mondes-americains.ehess.fr/index.php?394" TargetMode="External"/><Relationship Id="rId712" Type="http://schemas.openxmlformats.org/officeDocument/2006/relationships/hyperlink" Target="http://www.uvsq.fr/mme-viera-rebolledo-dhuin--368423.kjsp" TargetMode="External"/><Relationship Id="rId79" Type="http://schemas.openxmlformats.org/officeDocument/2006/relationships/hyperlink" Target="https://etu-ufr3.www.univ-montp3.fr/fr/%C3%A9quipe-p%C3%A9dagogique-1/histoire-contemporaine" TargetMode="External"/><Relationship Id="rId144" Type="http://schemas.openxmlformats.org/officeDocument/2006/relationships/hyperlink" Target="http://www.univ-paris3.fr/mme-manigand-christine-137787.kjsp?RH=1242999542481" TargetMode="External"/><Relationship Id="rId589" Type="http://schemas.openxmlformats.org/officeDocument/2006/relationships/hyperlink" Target="https://www.u-cergy.fr/fr/_plugins/mypage/mypage/content/jlescure.html" TargetMode="External"/><Relationship Id="rId796" Type="http://schemas.openxmlformats.org/officeDocument/2006/relationships/hyperlink" Target="http://www.chcsc.uvsq.fr/centre-d-histoire-culturelle-des-societes-contemporaines/langue-fr/l-equipe/doctorants-et-post-doctorants/contrats-doctoraux/mme-trenque-julie-298406.kjsp?RH=1362577381642" TargetMode="External"/><Relationship Id="rId351" Type="http://schemas.openxmlformats.org/officeDocument/2006/relationships/hyperlink" Target="http://recherche.parisdescartes.fr/ihd/Equipe/Maitres-de-conferences/Fatiha-CHERFOUH" TargetMode="External"/><Relationship Id="rId449" Type="http://schemas.openxmlformats.org/officeDocument/2006/relationships/hyperlink" Target="http://plh.univ-tlse2.fr/accueil-plh/pratique/l-annuaire/foro-philippe--342638.kjsp" TargetMode="External"/><Relationship Id="rId656" Type="http://schemas.openxmlformats.org/officeDocument/2006/relationships/hyperlink" Target="https://annuaire.univ-orleans.fr/FicheWebEmploye/index/c_uid/p1745" TargetMode="External"/><Relationship Id="rId863" Type="http://schemas.openxmlformats.org/officeDocument/2006/relationships/hyperlink" Target="https://pro.univ-lille.fr/marie-derrien/" TargetMode="External"/><Relationship Id="rId211" Type="http://schemas.openxmlformats.org/officeDocument/2006/relationships/hyperlink" Target="http://www.inalco.fr/enseignant-chercheur/bernard-thomann" TargetMode="External"/><Relationship Id="rId295" Type="http://schemas.openxmlformats.org/officeDocument/2006/relationships/hyperlink" Target="http://tristan.u-bourgogne.fr/CGC/chercheurs/bouchet/thomas_bouchet.html" TargetMode="External"/><Relationship Id="rId309" Type="http://schemas.openxmlformats.org/officeDocument/2006/relationships/hyperlink" Target="http://centre-norbert-elias.ehess.fr/index.php?2549" TargetMode="External"/><Relationship Id="rId516" Type="http://schemas.openxmlformats.org/officeDocument/2006/relationships/hyperlink" Target="https://cmmc-nice.fr/wp-content/uploads/2019/03/GUEDJ-J%C3%A9r%C3%A9my.pdf" TargetMode="External"/><Relationship Id="rId723" Type="http://schemas.openxmlformats.org/officeDocument/2006/relationships/hyperlink" Target="http://www.chcsc.uvsq.fr/centre-d-histoire-culturelle-des-societes-contemporaines/langue-fr/l-equipe/membres-statutaires/enseignants-chercheurs-statutaires/m-robinet-francois-156015.kjsp?RH=1295347720272" TargetMode="External"/><Relationship Id="rId930" Type="http://schemas.openxmlformats.org/officeDocument/2006/relationships/hyperlink" Target="http://thomas-hippler.net/" TargetMode="External"/><Relationship Id="rId155" Type="http://schemas.openxmlformats.org/officeDocument/2006/relationships/hyperlink" Target="http://ericmensionrigau.e-monsite.com/" TargetMode="External"/><Relationship Id="rId362" Type="http://schemas.openxmlformats.org/officeDocument/2006/relationships/hyperlink" Target="https://ict.u-paris.fr/sophie-coeure" TargetMode="External"/><Relationship Id="rId222" Type="http://schemas.openxmlformats.org/officeDocument/2006/relationships/hyperlink" Target="http://cena.ehess.fr/index.php?308" TargetMode="External"/><Relationship Id="rId667" Type="http://schemas.openxmlformats.org/officeDocument/2006/relationships/hyperlink" Target="http://cecmc.ehess.fr/index.php?2632" TargetMode="External"/><Relationship Id="rId874" Type="http://schemas.openxmlformats.org/officeDocument/2006/relationships/hyperlink" Target="https://ict.u-paris.fr/alexandre-rios-bordes" TargetMode="External"/><Relationship Id="rId17" Type="http://schemas.openxmlformats.org/officeDocument/2006/relationships/hyperlink" Target="https://www.cercec.fr/membre/wladimir-berelowitch/" TargetMode="External"/><Relationship Id="rId527" Type="http://schemas.openxmlformats.org/officeDocument/2006/relationships/hyperlink" Target="http://www.sciencespo-aix.fr/wp-content/uploads/2015/06/jauffret-cv-juin2015.pdf" TargetMode="External"/><Relationship Id="rId734" Type="http://schemas.openxmlformats.org/officeDocument/2006/relationships/hyperlink" Target="https://pro.univ-lille.fr/emilien-ruiz/" TargetMode="External"/><Relationship Id="rId941" Type="http://schemas.openxmlformats.org/officeDocument/2006/relationships/hyperlink" Target="https://lea.univ-tours.fr/membres/williot-jean-pierre-330231.kjsp" TargetMode="External"/><Relationship Id="rId70" Type="http://schemas.openxmlformats.org/officeDocument/2006/relationships/hyperlink" Target="http://acp.u-pem.fr/equipe/christian-delacroix/" TargetMode="External"/><Relationship Id="rId166" Type="http://schemas.openxmlformats.org/officeDocument/2006/relationships/hyperlink" Target="http://www2.univ-paris8.fr/hist+G615+H615+I615+H615" TargetMode="External"/><Relationship Id="rId373" Type="http://schemas.openxmlformats.org/officeDocument/2006/relationships/hyperlink" Target="http://mondes-americains.ehess.fr/index.php?389" TargetMode="External"/><Relationship Id="rId580" Type="http://schemas.openxmlformats.org/officeDocument/2006/relationships/hyperlink" Target="http://larhra.ish-lyon.cnrs.fr/membre/238" TargetMode="External"/><Relationship Id="rId801" Type="http://schemas.openxmlformats.org/officeDocument/2006/relationships/hyperlink" Target="http://acp.u-pem.fr/equipe/loic-vadelorge/" TargetMode="External"/><Relationship Id="rId1" Type="http://schemas.openxmlformats.org/officeDocument/2006/relationships/hyperlink" Target="http://centregeorgsimmel.ehess.fr/membres/membres-statutaires/ilsen-about/" TargetMode="External"/><Relationship Id="rId233" Type="http://schemas.openxmlformats.org/officeDocument/2006/relationships/hyperlink" Target="http://www.unilim.fr/criham/membres/membres-permanents/" TargetMode="External"/><Relationship Id="rId440" Type="http://schemas.openxmlformats.org/officeDocument/2006/relationships/hyperlink" Target="https://www.parisnanterre.fr/m-gilles-ferragu--695928.kjsp" TargetMode="External"/><Relationship Id="rId678" Type="http://schemas.openxmlformats.org/officeDocument/2006/relationships/hyperlink" Target="http://chsp.sciences-po.fr/chercheur-associe/perego" TargetMode="External"/><Relationship Id="rId885" Type="http://schemas.openxmlformats.org/officeDocument/2006/relationships/hyperlink" Target="http://larhra.ish-lyon.cnrs.fr/membre/594" TargetMode="External"/><Relationship Id="rId28" Type="http://schemas.openxmlformats.org/officeDocument/2006/relationships/hyperlink" Target="http://3lam.univ-lemans.fr/fr/membres/chercheurs-associes/bohnekamp-dorothea.html" TargetMode="External"/><Relationship Id="rId300" Type="http://schemas.openxmlformats.org/officeDocument/2006/relationships/hyperlink" Target="https://iao.cnrs.fr/membres/chercheurs-et-ita/jerome-bourgon/" TargetMode="External"/><Relationship Id="rId538" Type="http://schemas.openxmlformats.org/officeDocument/2006/relationships/hyperlink" Target="https://artois.academia.edu/AnneJusseaume" TargetMode="External"/><Relationship Id="rId745" Type="http://schemas.openxmlformats.org/officeDocument/2006/relationships/hyperlink" Target="http://www.lied-pieri.univ-paris-diderot.fr/?emd_person=brouillon-auto-43" TargetMode="External"/><Relationship Id="rId952" Type="http://schemas.openxmlformats.org/officeDocument/2006/relationships/hyperlink" Target="http://crh.ehess.fr/index.php?6788" TargetMode="External"/><Relationship Id="rId81" Type="http://schemas.openxmlformats.org/officeDocument/2006/relationships/hyperlink" Target="http://www.unicaen.fr/mrsh/crhq/_index.php?page=biblio/D/Dumoulin&amp;suite=" TargetMode="External"/><Relationship Id="rId177" Type="http://schemas.openxmlformats.org/officeDocument/2006/relationships/hyperlink" Target="http://tristan.u-bourgogne.fr/CGC/chercheurs/Pichon-Bonin/C_Pichon_Bonin.html" TargetMode="External"/><Relationship Id="rId384" Type="http://schemas.openxmlformats.org/officeDocument/2006/relationships/hyperlink" Target="https://cv.archives-ouvertes.fr/matthieu-de-oliveira" TargetMode="External"/><Relationship Id="rId591" Type="http://schemas.openxmlformats.org/officeDocument/2006/relationships/hyperlink" Target="http://crehs.univ-artois.fr/equipe/les-membres-titulaires/sophie-anne-leterrier" TargetMode="External"/><Relationship Id="rId605" Type="http://schemas.openxmlformats.org/officeDocument/2006/relationships/hyperlink" Target="http://dep-histoire.u-paris10.fr/dpt-ufr-ssa-histoire/enseignants-chercheurs/machu-laure-82507.kjsp" TargetMode="External"/><Relationship Id="rId812" Type="http://schemas.openxmlformats.org/officeDocument/2006/relationships/hyperlink" Target="http://www.uphf.fr/FLLASH/arts/erik-verhagen" TargetMode="External"/><Relationship Id="rId202" Type="http://schemas.openxmlformats.org/officeDocument/2006/relationships/hyperlink" Target="http://iris.ehess.fr/index.php?2987" TargetMode="External"/><Relationship Id="rId244" Type="http://schemas.openxmlformats.org/officeDocument/2006/relationships/hyperlink" Target="http://imaf.cnrs.fr/spip.php?article93" TargetMode="External"/><Relationship Id="rId647" Type="http://schemas.openxmlformats.org/officeDocument/2006/relationships/hyperlink" Target="https://cemmc.hypotheses.org/files/2018/09/mougelpub.pdf" TargetMode="External"/><Relationship Id="rId689" Type="http://schemas.openxmlformats.org/officeDocument/2006/relationships/hyperlink" Target="https://www.pantheonsorbonne.fr/recherche/page-perso/page/?tx_oxcspagepersonnel_pi1%5buid%5d=mpigenet" TargetMode="External"/><Relationship Id="rId854" Type="http://schemas.openxmlformats.org/officeDocument/2006/relationships/hyperlink" Target="http://cetobac.ehess.fr/index.php?322" TargetMode="External"/><Relationship Id="rId896" Type="http://schemas.openxmlformats.org/officeDocument/2006/relationships/hyperlink" Target="http://www.cessma.univ-paris-diderot.fr/spip.php?article1068" TargetMode="External"/><Relationship Id="rId39" Type="http://schemas.openxmlformats.org/officeDocument/2006/relationships/hyperlink" Target="http://www.univ-brest.fr/crbc/menu/Membres+du+laboratoire/Enseignants-chercheurs/Fabrice_Bouthillon" TargetMode="External"/><Relationship Id="rId286" Type="http://schemas.openxmlformats.org/officeDocument/2006/relationships/hyperlink" Target="http://chec.univ-bpclermont.fr/article270.html" TargetMode="External"/><Relationship Id="rId451" Type="http://schemas.openxmlformats.org/officeDocument/2006/relationships/hyperlink" Target="http://cercle.univ-lorraine.fr/content/cercle-membre-d-francfort" TargetMode="External"/><Relationship Id="rId493" Type="http://schemas.openxmlformats.org/officeDocument/2006/relationships/hyperlink" Target="http://iremam.cnrs.fr/spip.php?article639" TargetMode="External"/><Relationship Id="rId507" Type="http://schemas.openxmlformats.org/officeDocument/2006/relationships/hyperlink" Target="http://crh.ehess.fr/index.php?3086" TargetMode="External"/><Relationship Id="rId549" Type="http://schemas.openxmlformats.org/officeDocument/2006/relationships/hyperlink" Target="http://crj.ehess.fr/index.php?750" TargetMode="External"/><Relationship Id="rId714" Type="http://schemas.openxmlformats.org/officeDocument/2006/relationships/hyperlink" Target="http://telemme.mmsh.univ-aix.fr/membres/Isabelle_Renaudet" TargetMode="External"/><Relationship Id="rId756" Type="http://schemas.openxmlformats.org/officeDocument/2006/relationships/hyperlink" Target="http://larhra.ish-lyon.cnrs.fr/membre/324" TargetMode="External"/><Relationship Id="rId921" Type="http://schemas.openxmlformats.org/officeDocument/2006/relationships/hyperlink" Target="https://jean-jaures.org/auteurs/frank-georgi" TargetMode="External"/><Relationship Id="rId50" Type="http://schemas.openxmlformats.org/officeDocument/2006/relationships/hyperlink" Target="http://crh.ehess.fr/index.php?101" TargetMode="External"/><Relationship Id="rId104" Type="http://schemas.openxmlformats.org/officeDocument/2006/relationships/hyperlink" Target="https://cemmc.hypotheses.org/files/2018/09/guillaumes.pdf" TargetMode="External"/><Relationship Id="rId146" Type="http://schemas.openxmlformats.org/officeDocument/2006/relationships/hyperlink" Target="https://www.pantheonsorbonne.fr/recherche/page-perso/page/?tx_oxcspagepersonnel_pi1%5Buid%5D=amares" TargetMode="External"/><Relationship Id="rId188" Type="http://schemas.openxmlformats.org/officeDocument/2006/relationships/hyperlink" Target="http://koyre.ehess.fr/index.php?201" TargetMode="External"/><Relationship Id="rId311" Type="http://schemas.openxmlformats.org/officeDocument/2006/relationships/hyperlink" Target="http://larhra.ish-lyon.cnrs.fr/membre/102" TargetMode="External"/><Relationship Id="rId353" Type="http://schemas.openxmlformats.org/officeDocument/2006/relationships/hyperlink" Target="http://larhra.ish-lyon.cnrs.fr/membre/126" TargetMode="External"/><Relationship Id="rId395" Type="http://schemas.openxmlformats.org/officeDocument/2006/relationships/hyperlink" Target="https://www.cercec.fr/membre/jean-paul-depretto/" TargetMode="External"/><Relationship Id="rId409" Type="http://schemas.openxmlformats.org/officeDocument/2006/relationships/hyperlink" Target="http://www.unilim.fr/criham/wp-content/uploads/sites/23/2016/07/CV-Clotilde-Druelle-Korn.pdf" TargetMode="External"/><Relationship Id="rId560" Type="http://schemas.openxmlformats.org/officeDocument/2006/relationships/hyperlink" Target="https://cnrs.academia.edu/Fr%C3%A9d%C3%A9riqueLangue" TargetMode="External"/><Relationship Id="rId798" Type="http://schemas.openxmlformats.org/officeDocument/2006/relationships/hyperlink" Target="https://cemmc.hypotheses.org/files/2018/09/trouve.pdf" TargetMode="External"/><Relationship Id="rId92" Type="http://schemas.openxmlformats.org/officeDocument/2006/relationships/hyperlink" Target="http://crhec.u-pec.fr/membres/enseignants-chercheurs/gallot-fanny-635548.kjsp?RH=1267526334956" TargetMode="External"/><Relationship Id="rId213" Type="http://schemas.openxmlformats.org/officeDocument/2006/relationships/hyperlink" Target="http://www.univ-paris3.fr/mme-trautmann-waller-celine-22238.kjsp?RH=1179925961149" TargetMode="External"/><Relationship Id="rId420" Type="http://schemas.openxmlformats.org/officeDocument/2006/relationships/hyperlink" Target="http://www.sciencespo-aix.fr/contenu/permanents-associes/" TargetMode="External"/><Relationship Id="rId616" Type="http://schemas.openxmlformats.org/officeDocument/2006/relationships/hyperlink" Target="http://www.chcsc.uvsq.fr/enseignants-chercheurs-associes/m-benoit-marpeau--432093.kjsp" TargetMode="External"/><Relationship Id="rId658" Type="http://schemas.openxmlformats.org/officeDocument/2006/relationships/hyperlink" Target="http://www.cessma.univ-paris-diderot.fr/spip.php?article204" TargetMode="External"/><Relationship Id="rId823" Type="http://schemas.openxmlformats.org/officeDocument/2006/relationships/hyperlink" Target="https://www.gsrl-cnrs.fr/vincent-vilmain/" TargetMode="External"/><Relationship Id="rId865" Type="http://schemas.openxmlformats.org/officeDocument/2006/relationships/hyperlink" Target="http://crehs.univ-artois.fr/equipe/les-membres-titulaires/stephanie-dauphin" TargetMode="External"/><Relationship Id="rId255" Type="http://schemas.openxmlformats.org/officeDocument/2006/relationships/hyperlink" Target="http://musea.univ-angers.fr/bard-christine" TargetMode="External"/><Relationship Id="rId297" Type="http://schemas.openxmlformats.org/officeDocument/2006/relationships/hyperlink" Target="http://cetobac.ehess.fr/index.php?1055" TargetMode="External"/><Relationship Id="rId462" Type="http://schemas.openxmlformats.org/officeDocument/2006/relationships/hyperlink" Target="http://larhra.ish-lyon.cnrs.fr/membre/188" TargetMode="External"/><Relationship Id="rId518" Type="http://schemas.openxmlformats.org/officeDocument/2006/relationships/hyperlink" Target="http://chsp.sciences-po.fr/chercheur-permanent/horn" TargetMode="External"/><Relationship Id="rId725" Type="http://schemas.openxmlformats.org/officeDocument/2006/relationships/hyperlink" Target="http://www.gsrl.cnrs.fr/rochefort-florence/" TargetMode="External"/><Relationship Id="rId932" Type="http://schemas.openxmlformats.org/officeDocument/2006/relationships/hyperlink" Target="http://www.pantheonsorbonne.fr/unites-de-recherche/crhxix/membres/soler-renaud/" TargetMode="External"/><Relationship Id="rId115" Type="http://schemas.openxmlformats.org/officeDocument/2006/relationships/hyperlink" Target="http://www.printemps.uvsq.fr/laboratoire-professions-institutions-temporalites-/langue-fr/l-equipe/les-chercheurs/chercheurs/join-lambert-odile-330099.kjsp" TargetMode="External"/><Relationship Id="rId157" Type="http://schemas.openxmlformats.org/officeDocument/2006/relationships/hyperlink" Target="http://crh.ehess.fr/index.php?2716" TargetMode="External"/><Relationship Id="rId322" Type="http://schemas.openxmlformats.org/officeDocument/2006/relationships/hyperlink" Target="http://larhra.ish-lyon.cnrs.fr/membre/107" TargetMode="External"/><Relationship Id="rId364" Type="http://schemas.openxmlformats.org/officeDocument/2006/relationships/hyperlink" Target="http://chsp.sciences-po.fr/chercheur-permanent/colon" TargetMode="External"/><Relationship Id="rId767" Type="http://schemas.openxmlformats.org/officeDocument/2006/relationships/hyperlink" Target="https://paris-sorbonne.academia.edu/RenaudSoler/CurriculumVitae" TargetMode="External"/><Relationship Id="rId61" Type="http://schemas.openxmlformats.org/officeDocument/2006/relationships/hyperlink" Target="http://crh.ehess.fr/index.php?141" TargetMode="External"/><Relationship Id="rId199" Type="http://schemas.openxmlformats.org/officeDocument/2006/relationships/hyperlink" Target="http://www.univ-paris3.fr/salgues-marie-29871.kjsp" TargetMode="External"/><Relationship Id="rId571" Type="http://schemas.openxmlformats.org/officeDocument/2006/relationships/hyperlink" Target="http://framespa.univ-tlse2.fr/actualites/pratique/annuaire/laurent-natacha-291466.kjsp?RH=annuaire_framespa" TargetMode="External"/><Relationship Id="rId627" Type="http://schemas.openxmlformats.org/officeDocument/2006/relationships/hyperlink" Target="http://imaf.cnrs.fr/spip.php?article42" TargetMode="External"/><Relationship Id="rId669" Type="http://schemas.openxmlformats.org/officeDocument/2006/relationships/hyperlink" Target="http://cecmc.ehess.fr/index.php?2638" TargetMode="External"/><Relationship Id="rId834" Type="http://schemas.openxmlformats.org/officeDocument/2006/relationships/hyperlink" Target="http://www.sciences-sociales.ens.fr/-WILFERT-PORTAL-Blaise-.html" TargetMode="External"/><Relationship Id="rId876" Type="http://schemas.openxmlformats.org/officeDocument/2006/relationships/hyperlink" Target="https://idhes.parisnanterre.fr/equipe/chercheurs-enseignants-chercheurs/mme-ingrid-hayes--789809.kjsp" TargetMode="External"/><Relationship Id="rId19" Type="http://schemas.openxmlformats.org/officeDocument/2006/relationships/hyperlink" Target="https://etu-ufr3.www.univ-montp3.fr/fr/%C3%A9quipe-p%C3%A9dagogique-1/histoire-contemporaine" TargetMode="External"/><Relationship Id="rId224" Type="http://schemas.openxmlformats.org/officeDocument/2006/relationships/hyperlink" Target="https://isp.cnrs.fr/?project=wieviorka-olivier" TargetMode="External"/><Relationship Id="rId266" Type="http://schemas.openxmlformats.org/officeDocument/2006/relationships/hyperlink" Target="http://histoire-sociale.cnrs.fr/annuaire-2/emmanuel-bellanger/" TargetMode="External"/><Relationship Id="rId431" Type="http://schemas.openxmlformats.org/officeDocument/2006/relationships/hyperlink" Target="http://www.cresoi.fr/-Prosper-EVE-" TargetMode="External"/><Relationship Id="rId473" Type="http://schemas.openxmlformats.org/officeDocument/2006/relationships/hyperlink" Target="http://www.cessma.univ-paris-diderot.fr/spip.php?article76" TargetMode="External"/><Relationship Id="rId529" Type="http://schemas.openxmlformats.org/officeDocument/2006/relationships/hyperlink" Target="http://www.chcsc.uvsq.fr/membres-associes/mme-dunja-jelenkovic--369722.kjsp" TargetMode="External"/><Relationship Id="rId680" Type="http://schemas.openxmlformats.org/officeDocument/2006/relationships/hyperlink" Target="https://www.u-cergy.fr/fr/_plugins/mypage/mypage/content/pernot.html" TargetMode="External"/><Relationship Id="rId736" Type="http://schemas.openxmlformats.org/officeDocument/2006/relationships/hyperlink" Target="http://dep-histoire.u-paris10.fr/dpt-ufr-ssa-histoire/enseignants-chercheurs/rygiel-philippe-484604.kjsp?RH=dephis_enseignants" TargetMode="External"/><Relationship Id="rId901" Type="http://schemas.openxmlformats.org/officeDocument/2006/relationships/hyperlink" Target="https://u-cergy.academia.edu/EdouardHusson" TargetMode="External"/><Relationship Id="rId30" Type="http://schemas.openxmlformats.org/officeDocument/2006/relationships/hyperlink" Target="http://erhimor.ehess.fr/2018/05/30/bonnain-dulon-rolande-2/" TargetMode="External"/><Relationship Id="rId126" Type="http://schemas.openxmlformats.org/officeDocument/2006/relationships/hyperlink" Target="https://www.parisnanterre.fr/julie-le-gac--789774.kjsp" TargetMode="External"/><Relationship Id="rId168" Type="http://schemas.openxmlformats.org/officeDocument/2006/relationships/hyperlink" Target="http://www.univ-paris3.fr/pallas-claire-29784.kjsp" TargetMode="External"/><Relationship Id="rId333" Type="http://schemas.openxmlformats.org/officeDocument/2006/relationships/hyperlink" Target="http://chsp.sciences-po.fr/chercheur-permanent/cauchy" TargetMode="External"/><Relationship Id="rId540" Type="http://schemas.openxmlformats.org/officeDocument/2006/relationships/hyperlink" Target="http://centre-lucien-febvre.univ-fcomte.fr/pages/fr/menu2363/membres-du-centre-lucien-febvre/kaci-maxime-14629-13580.html" TargetMode="External"/><Relationship Id="rId778" Type="http://schemas.openxmlformats.org/officeDocument/2006/relationships/hyperlink" Target="http://ler-serec.org/index.php/membres/doctorants/278-tentoni-justine" TargetMode="External"/><Relationship Id="rId943" Type="http://schemas.openxmlformats.org/officeDocument/2006/relationships/hyperlink" Target="http://www.univ-paris3.fr/m-stark-hans-14302.kjsp?RH=1242999542481" TargetMode="External"/><Relationship Id="rId72" Type="http://schemas.openxmlformats.org/officeDocument/2006/relationships/hyperlink" Target="http://lem.vjf.cnrs.fr/spip.php?article128" TargetMode="External"/><Relationship Id="rId375" Type="http://schemas.openxmlformats.org/officeDocument/2006/relationships/hyperlink" Target="https://ghhat.univ-lyon2.fr/csergo-julia-517316.kjsp" TargetMode="External"/><Relationship Id="rId582" Type="http://schemas.openxmlformats.org/officeDocument/2006/relationships/hyperlink" Target="http://iremam.cnrs.fr/spip.php?article1602" TargetMode="External"/><Relationship Id="rId638" Type="http://schemas.openxmlformats.org/officeDocument/2006/relationships/hyperlink" Target="https://pro.univ-lille.fr/stephane-michonneau/" TargetMode="External"/><Relationship Id="rId803" Type="http://schemas.openxmlformats.org/officeDocument/2006/relationships/hyperlink" Target="http://www.univ-reims.fr/site/laboratoire-labellise/cerhic-ea-2616/doctorants/kevin-valais,19255.html?" TargetMode="External"/><Relationship Id="rId845" Type="http://schemas.openxmlformats.org/officeDocument/2006/relationships/hyperlink" Target="https://www.pantheonsorbonne.fr/recherche/page-perso/page/?tx_oxcspagepersonnel_pi1%5bpage%5d=presentation&amp;tx_oxcspagepersonnel_pi1%5buid%5d=ftheofilak" TargetMode="External"/><Relationship Id="rId3" Type="http://schemas.openxmlformats.org/officeDocument/2006/relationships/hyperlink" Target="http://www2.chcsc.uvsq.fr/centre-d-histoire-culturelle-des-societes-contemporaines-chcsc-/langue-fr/l-equipe/membres-statutaires/mme-ambroise-rendu-anne-claude-159203.kjsp" TargetMode="External"/><Relationship Id="rId235" Type="http://schemas.openxmlformats.org/officeDocument/2006/relationships/hyperlink" Target="http://telemme.mmsh.univ-aix.fr/membres/Jean-Luc_Arnaud" TargetMode="External"/><Relationship Id="rId277" Type="http://schemas.openxmlformats.org/officeDocument/2006/relationships/hyperlink" Target="https://crhael.univ-littoral.fr/wp-content/uploads/2013/11/bethouart-crhael.pdf" TargetMode="External"/><Relationship Id="rId400" Type="http://schemas.openxmlformats.org/officeDocument/2006/relationships/hyperlink" Target="http://centre-lucien-febvre.univ-fcomte.fr/pages/fr/menu2363/membres-du-centre-lucien-febvre/dietschy-paul-14629-13621.html" TargetMode="External"/><Relationship Id="rId442" Type="http://schemas.openxmlformats.org/officeDocument/2006/relationships/hyperlink" Target="https://www.pantheonsorbonne.fr/unites-de-recherche/crhxix/membres/figeac-jean-francois/" TargetMode="External"/><Relationship Id="rId484" Type="http://schemas.openxmlformats.org/officeDocument/2006/relationships/hyperlink" Target="http://www.centrerolandmousnier.fr/membres-titulaires/" TargetMode="External"/><Relationship Id="rId705" Type="http://schemas.openxmlformats.org/officeDocument/2006/relationships/hyperlink" Target="https://www.parisnanterre.fr/m-benjamin-quenu--700155.kjsp" TargetMode="External"/><Relationship Id="rId887" Type="http://schemas.openxmlformats.org/officeDocument/2006/relationships/hyperlink" Target="https://imaf.cnrs.fr/spip.php?article104" TargetMode="External"/><Relationship Id="rId137" Type="http://schemas.openxmlformats.org/officeDocument/2006/relationships/hyperlink" Target="http://gehm.ehess.fr/index.php?3047" TargetMode="External"/><Relationship Id="rId302" Type="http://schemas.openxmlformats.org/officeDocument/2006/relationships/hyperlink" Target="https://www.u-picardie.fr/marjolaine-boutet--234671.kjsp" TargetMode="External"/><Relationship Id="rId344" Type="http://schemas.openxmlformats.org/officeDocument/2006/relationships/hyperlink" Target="https://u-bordeaux3.academia.edu/PhilippeChassaigne" TargetMode="External"/><Relationship Id="rId691" Type="http://schemas.openxmlformats.org/officeDocument/2006/relationships/hyperlink" Target="http://chsp.sciences-po.fr/chercheur-permanent/piketty" TargetMode="External"/><Relationship Id="rId747" Type="http://schemas.openxmlformats.org/officeDocument/2006/relationships/hyperlink" Target="https://luhcie.univ-grenoble-alpes.fr/yves-santamaria/" TargetMode="External"/><Relationship Id="rId789" Type="http://schemas.openxmlformats.org/officeDocument/2006/relationships/hyperlink" Target="http://perso.univ-rennes2.fr/michel.tissier" TargetMode="External"/><Relationship Id="rId912" Type="http://schemas.openxmlformats.org/officeDocument/2006/relationships/hyperlink" Target="https://ehess.academia.edu/DavidSerfass" TargetMode="External"/><Relationship Id="rId954" Type="http://schemas.openxmlformats.org/officeDocument/2006/relationships/vmlDrawing" Target="../drawings/vmlDrawing1.vml"/><Relationship Id="rId41" Type="http://schemas.openxmlformats.org/officeDocument/2006/relationships/hyperlink" Target="http://cetobac.ehess.fr/index.php?61" TargetMode="External"/><Relationship Id="rId83" Type="http://schemas.openxmlformats.org/officeDocument/2006/relationships/hyperlink" Target="http://www.umr8547.ens.fr/spip.php?rubrique35" TargetMode="External"/><Relationship Id="rId179" Type="http://schemas.openxmlformats.org/officeDocument/2006/relationships/hyperlink" Target="http://tristan.u-bourgogne.fr/CGC/chercheurs/poggioli/morgan_poggioli.pdf" TargetMode="External"/><Relationship Id="rId386" Type="http://schemas.openxmlformats.org/officeDocument/2006/relationships/hyperlink" Target="http://larhra.ish-lyon.cnrs.fr/membre/147" TargetMode="External"/><Relationship Id="rId551" Type="http://schemas.openxmlformats.org/officeDocument/2006/relationships/hyperlink" Target="http://centre-lucien-febvre.univ-fcomte.fr/pages/fr/menu2363/membres-du-centre-lucien-febvre/krapoth-stephanie-14629-13592.html" TargetMode="External"/><Relationship Id="rId593" Type="http://schemas.openxmlformats.org/officeDocument/2006/relationships/hyperlink" Target="http://irice.univ-paris1.fr/spip.php?article215" TargetMode="External"/><Relationship Id="rId607" Type="http://schemas.openxmlformats.org/officeDocument/2006/relationships/hyperlink" Target="http://chsp.sciences-po.fr/chercheur-permanent/mailaender" TargetMode="External"/><Relationship Id="rId649" Type="http://schemas.openxmlformats.org/officeDocument/2006/relationships/hyperlink" Target="http://www.centrerolandmousnier.fr/membres-titulaires/" TargetMode="External"/><Relationship Id="rId814" Type="http://schemas.openxmlformats.org/officeDocument/2006/relationships/hyperlink" Target="http://julieverlaine.blogspot.com/" TargetMode="External"/><Relationship Id="rId856" Type="http://schemas.openxmlformats.org/officeDocument/2006/relationships/hyperlink" Target="https://perso.univ-rennes2.fr/guillaume.blanc" TargetMode="External"/><Relationship Id="rId190" Type="http://schemas.openxmlformats.org/officeDocument/2006/relationships/hyperlink" Target="http://cems.ehess.fr/index.php?2541" TargetMode="External"/><Relationship Id="rId204" Type="http://schemas.openxmlformats.org/officeDocument/2006/relationships/hyperlink" Target="http://idhes.univ-paris8.fr/spip.php?article1221" TargetMode="External"/><Relationship Id="rId246" Type="http://schemas.openxmlformats.org/officeDocument/2006/relationships/hyperlink" Target="http://tristan.u-bourgogne.fr/CGC/chercheurs/Baby/Sophie_Baby.html" TargetMode="External"/><Relationship Id="rId288" Type="http://schemas.openxmlformats.org/officeDocument/2006/relationships/hyperlink" Target="http://urmis.unice.fr/?Bonacci-Giulia-371" TargetMode="External"/><Relationship Id="rId411" Type="http://schemas.openxmlformats.org/officeDocument/2006/relationships/hyperlink" Target="http://www.univ-reims.fr/site/laboratoire-labellise/cerhic-ea-2616/membres/jeremie-dubois,15716,26994.html?" TargetMode="External"/><Relationship Id="rId453" Type="http://schemas.openxmlformats.org/officeDocument/2006/relationships/hyperlink" Target="http://www.centrerolandmousnier.fr/membres-titulaires/" TargetMode="External"/><Relationship Id="rId509" Type="http://schemas.openxmlformats.org/officeDocument/2006/relationships/hyperlink" Target="http://cetobac.ehess.fr/index.php?96" TargetMode="External"/><Relationship Id="rId660" Type="http://schemas.openxmlformats.org/officeDocument/2006/relationships/hyperlink" Target="https://www.pantheonsorbonne.fr/autres-structures-de-recherche/ipr/les-centres-de-recherche/crhs/les-membres-du-crhs/les-enseignants-chercheurs/francois-xavier-nerard/" TargetMode="External"/><Relationship Id="rId898" Type="http://schemas.openxmlformats.org/officeDocument/2006/relationships/hyperlink" Target="http://www.inalco.fr/enseignant-chercheur/etienne-boisserie" TargetMode="External"/><Relationship Id="rId106" Type="http://schemas.openxmlformats.org/officeDocument/2006/relationships/hyperlink" Target="http://www.parisschoolofeconomics.com/hautcoeur-pierre-cyrille/" TargetMode="External"/><Relationship Id="rId313" Type="http://schemas.openxmlformats.org/officeDocument/2006/relationships/hyperlink" Target="https://cnrs.academia.edu/RainerBrunner" TargetMode="External"/><Relationship Id="rId495" Type="http://schemas.openxmlformats.org/officeDocument/2006/relationships/hyperlink" Target="http://temos.cnrs.fr/guillemain-herve/" TargetMode="External"/><Relationship Id="rId716" Type="http://schemas.openxmlformats.org/officeDocument/2006/relationships/hyperlink" Target="http://koyre.ehess.fr/index.php?205" TargetMode="External"/><Relationship Id="rId758" Type="http://schemas.openxmlformats.org/officeDocument/2006/relationships/hyperlink" Target="http://chsp.sciences-po.fr/chercheur-permanent/scot" TargetMode="External"/><Relationship Id="rId923" Type="http://schemas.openxmlformats.org/officeDocument/2006/relationships/hyperlink" Target="https://inalco.academia.edu/GabrielleChomentowski" TargetMode="External"/><Relationship Id="rId10" Type="http://schemas.openxmlformats.org/officeDocument/2006/relationships/hyperlink" Target="http://www.unicaen.fr/recherche/mrsh/pagePerso/3874817" TargetMode="External"/><Relationship Id="rId52" Type="http://schemas.openxmlformats.org/officeDocument/2006/relationships/hyperlink" Target="http://www.univ-brest.fr/crbc/menu/Membres+du+laboratoire/Enseignants-chercheurs/Sebastien-Carney" TargetMode="External"/><Relationship Id="rId94" Type="http://schemas.openxmlformats.org/officeDocument/2006/relationships/hyperlink" Target="http://www.enc-sorbonne.fr/fr/christophe-gauthier" TargetMode="External"/><Relationship Id="rId148" Type="http://schemas.openxmlformats.org/officeDocument/2006/relationships/hyperlink" Target="http://www.univ-paris3.fr/m-martin-laurent-233249.kjsp" TargetMode="External"/><Relationship Id="rId355" Type="http://schemas.openxmlformats.org/officeDocument/2006/relationships/hyperlink" Target="http://larhra.ish-lyon.cnrs.fr/membre/129" TargetMode="External"/><Relationship Id="rId397" Type="http://schemas.openxmlformats.org/officeDocument/2006/relationships/hyperlink" Target="http://crulh.univ-lorraine.fr/content/crulh-desmars-bernard" TargetMode="External"/><Relationship Id="rId520" Type="http://schemas.openxmlformats.org/officeDocument/2006/relationships/hyperlink" Target="http://imaf.cnrs.fr/spip.php?article78" TargetMode="External"/><Relationship Id="rId562" Type="http://schemas.openxmlformats.org/officeDocument/2006/relationships/hyperlink" Target="http://lettres.sorbonne-universite.fr/Mme-SORAYA-LARIBI-Ni-morts-ni" TargetMode="External"/><Relationship Id="rId618" Type="http://schemas.openxmlformats.org/officeDocument/2006/relationships/hyperlink" Target="https://www.univ-paris1.fr/unites-de-recherche/crhxix/membres/martin-jeanne-marie/" TargetMode="External"/><Relationship Id="rId825" Type="http://schemas.openxmlformats.org/officeDocument/2006/relationships/hyperlink" Target="https://www.pantheonsorbonne.fr/recherche/page-perso/page/?tx_oxcspagepersonnel_pi1%5Buid%5D=virgili" TargetMode="External"/><Relationship Id="rId215" Type="http://schemas.openxmlformats.org/officeDocument/2006/relationships/hyperlink" Target="https://me.eui.eu/benoit-vaillot/" TargetMode="External"/><Relationship Id="rId257" Type="http://schemas.openxmlformats.org/officeDocument/2006/relationships/hyperlink" Target="http://www.centrerolandmousnier.fr/membres-titulaires/" TargetMode="External"/><Relationship Id="rId422" Type="http://schemas.openxmlformats.org/officeDocument/2006/relationships/hyperlink" Target="http://lettres.sorbonne-universite.fr/article/dupont-anne-laure" TargetMode="External"/><Relationship Id="rId464" Type="http://schemas.openxmlformats.org/officeDocument/2006/relationships/hyperlink" Target="https://www.cresoi.fr/-Frederic-GARAN-" TargetMode="External"/><Relationship Id="rId867" Type="http://schemas.openxmlformats.org/officeDocument/2006/relationships/hyperlink" Target="https://arche.unistra.fr/equipe/membres-titulaires/alexandre-dupont/" TargetMode="External"/><Relationship Id="rId299" Type="http://schemas.openxmlformats.org/officeDocument/2006/relationships/hyperlink" Target="http://sha.univ-poitiers.fr/dpt-histoire/les-enseignants-chercheurs/les-enseignants-chercheurs-titulaires/bourgeois-guillaume/" TargetMode="External"/><Relationship Id="rId727" Type="http://schemas.openxmlformats.org/officeDocument/2006/relationships/hyperlink" Target="https://pro.univ-lille.fr/philippe-roger/publications/" TargetMode="External"/><Relationship Id="rId934" Type="http://schemas.openxmlformats.org/officeDocument/2006/relationships/hyperlink" Target="https://www.pantheonsorbonne.fr/unites-de-recherche/crhxix/membres/duval-nathalie/" TargetMode="External"/><Relationship Id="rId63" Type="http://schemas.openxmlformats.org/officeDocument/2006/relationships/hyperlink" Target="https://crises.www.univ-montp3.fr/fr/annuaire_recherche/antoine-coppolani" TargetMode="External"/><Relationship Id="rId159" Type="http://schemas.openxmlformats.org/officeDocument/2006/relationships/hyperlink" Target="http://www.unicaen.fr/mrsh/crhq/_index.php?page=biblio/M/Montel-pub" TargetMode="External"/><Relationship Id="rId366" Type="http://schemas.openxmlformats.org/officeDocument/2006/relationships/hyperlink" Target="http://www.cresoi.fr/-Evelyne-Combeau-" TargetMode="External"/><Relationship Id="rId573" Type="http://schemas.openxmlformats.org/officeDocument/2006/relationships/hyperlink" Target="https://univ-paris8.academia.edu/LeQuangGr%C3%A9goire/CurriculumVitae" TargetMode="External"/><Relationship Id="rId780" Type="http://schemas.openxmlformats.org/officeDocument/2006/relationships/hyperlink" Target="http://framespa.univ-tlse2.fr/actualites/pratique/annuaire/teulieres-laure-52426.kjsp?RH=annuaire_framespa" TargetMode="External"/><Relationship Id="rId226" Type="http://schemas.openxmlformats.org/officeDocument/2006/relationships/hyperlink" Target="http://larhra.ish-lyon.cnrs.fr/membre/53" TargetMode="External"/><Relationship Id="rId433" Type="http://schemas.openxmlformats.org/officeDocument/2006/relationships/hyperlink" Target="http://tristan.u-bourgogne.fr/CGC/chercheurs/farcy/jclaude_farcy.html" TargetMode="External"/><Relationship Id="rId878" Type="http://schemas.openxmlformats.org/officeDocument/2006/relationships/hyperlink" Target="https://isp.cnrs.fr/?project=berard-jean" TargetMode="External"/><Relationship Id="rId640" Type="http://schemas.openxmlformats.org/officeDocument/2006/relationships/hyperlink" Target="https://www.cercec.fr/membre/nathalie-moine/" TargetMode="External"/><Relationship Id="rId738" Type="http://schemas.openxmlformats.org/officeDocument/2006/relationships/hyperlink" Target="http://larhra.ish-lyon.cnrs.fr/membre/314" TargetMode="External"/><Relationship Id="rId945" Type="http://schemas.openxmlformats.org/officeDocument/2006/relationships/hyperlink" Target="https://recherche.uco.fr/chercheur/3622/guillaume-rouge" TargetMode="External"/><Relationship Id="rId74" Type="http://schemas.openxmlformats.org/officeDocument/2006/relationships/hyperlink" Target="https://pleiade.univ-paris13.fr/profil/anne-emmanuelle-demartini/" TargetMode="External"/><Relationship Id="rId377" Type="http://schemas.openxmlformats.org/officeDocument/2006/relationships/hyperlink" Target="http://iremam.cnrs.fr/spip.php?article1641" TargetMode="External"/><Relationship Id="rId500" Type="http://schemas.openxmlformats.org/officeDocument/2006/relationships/hyperlink" Target="http://crh.ehess.fr/index.php?1207" TargetMode="External"/><Relationship Id="rId584" Type="http://schemas.openxmlformats.org/officeDocument/2006/relationships/hyperlink" Target="http://crehs.univ-artois.fr/equipe/les-membres-titulaires/stephane-lembre" TargetMode="External"/><Relationship Id="rId805" Type="http://schemas.openxmlformats.org/officeDocument/2006/relationships/hyperlink" Target="http://plh.univ-tlse2.fr/accueil-plh/pratique/l-annuaire/valenti-catherine-52956.kjsp?RH=annuaire_PLH" TargetMode="External"/><Relationship Id="rId5" Type="http://schemas.openxmlformats.org/officeDocument/2006/relationships/hyperlink" Target="https://cf2r.org/equipe/arboit-gerald/" TargetMode="External"/><Relationship Id="rId237" Type="http://schemas.openxmlformats.org/officeDocument/2006/relationships/hyperlink" Target="http://iris.ehess.fr/index.php?4395" TargetMode="External"/><Relationship Id="rId791" Type="http://schemas.openxmlformats.org/officeDocument/2006/relationships/hyperlink" Target="https://pro.univ-lille.fr/beatrice-touchelay/" TargetMode="External"/><Relationship Id="rId889" Type="http://schemas.openxmlformats.org/officeDocument/2006/relationships/hyperlink" Target="http://koyre.ehess.fr/index.php?2768" TargetMode="External"/><Relationship Id="rId444" Type="http://schemas.openxmlformats.org/officeDocument/2006/relationships/hyperlink" Target="http://www.chcsc.uvsq.fr/centre-d-histoire-culturelle-des-societes-contemporaines/langue-fr/l-equipe/membres-statutaires/enseignants-chercheurs-statutaires/mme-flechet-anais-84291.kjsp?RH=1295349117362" TargetMode="External"/><Relationship Id="rId651" Type="http://schemas.openxmlformats.org/officeDocument/2006/relationships/hyperlink" Target="https://www.cercec.fr/membre/claire-mouradian/" TargetMode="External"/><Relationship Id="rId749" Type="http://schemas.openxmlformats.org/officeDocument/2006/relationships/hyperlink" Target="http://cethis.hypotheses.org/equipe-hivis/membres-titulaires/stephanie-sauget" TargetMode="External"/><Relationship Id="rId290" Type="http://schemas.openxmlformats.org/officeDocument/2006/relationships/hyperlink" Target="http://ifris.org/membre/bonneuil-christophe/" TargetMode="External"/><Relationship Id="rId304" Type="http://schemas.openxmlformats.org/officeDocument/2006/relationships/hyperlink" Target="http://www.univ-paris1.fr/recherche/page-perso/page/?tx_oxcspagepersonnel_pi1%5Buid%5D=pboutry" TargetMode="External"/><Relationship Id="rId388" Type="http://schemas.openxmlformats.org/officeDocument/2006/relationships/hyperlink" Target="http://irice.univ-paris1.fr/spip.php?article114" TargetMode="External"/><Relationship Id="rId511" Type="http://schemas.openxmlformats.org/officeDocument/2006/relationships/hyperlink" Target="http://iremam.cnrs.fr/spip.php?article972" TargetMode="External"/><Relationship Id="rId609" Type="http://schemas.openxmlformats.org/officeDocument/2006/relationships/hyperlink" Target="http://criham.labo.univ-poitiers.fr/les-chercheurs/les-membres-titulaires-du-criham/gilles-malandain/" TargetMode="External"/><Relationship Id="rId85" Type="http://schemas.openxmlformats.org/officeDocument/2006/relationships/hyperlink" Target="https://histparis.hypotheses.org/patrick-farges" TargetMode="External"/><Relationship Id="rId150" Type="http://schemas.openxmlformats.org/officeDocument/2006/relationships/hyperlink" Target="http://larhra.ish-lyon.cnrs.fr/membre/506" TargetMode="External"/><Relationship Id="rId595" Type="http://schemas.openxmlformats.org/officeDocument/2006/relationships/hyperlink" Target="https://www.eila.univ-paris-diderot.fr/user/natacha_lillo/cv" TargetMode="External"/><Relationship Id="rId816" Type="http://schemas.openxmlformats.org/officeDocument/2006/relationships/hyperlink" Target="https://www.u-picardie.fr/m-christophe-verneuil--235457.kjsp" TargetMode="External"/><Relationship Id="rId248" Type="http://schemas.openxmlformats.org/officeDocument/2006/relationships/hyperlink" Target="https://www.sciencespo-aix.fr/wp-content/uploads/2019/04/Badalassi_CV_CHERPA-2019.pdf" TargetMode="External"/><Relationship Id="rId455" Type="http://schemas.openxmlformats.org/officeDocument/2006/relationships/hyperlink" Target="http://grhis.univ-rouen.fr/grhis/?page_id=640" TargetMode="External"/><Relationship Id="rId662" Type="http://schemas.openxmlformats.org/officeDocument/2006/relationships/hyperlink" Target="http://www.sites.univ-rennes2.fr/cerhio/spip.php?article1388" TargetMode="External"/><Relationship Id="rId12" Type="http://schemas.openxmlformats.org/officeDocument/2006/relationships/hyperlink" Target="http://gehm.ehess.fr/index.php?2958" TargetMode="External"/><Relationship Id="rId108" Type="http://schemas.openxmlformats.org/officeDocument/2006/relationships/hyperlink" Target="https://crises.www.univ-montp3.fr/fr/annuaire_recherche/hubert-heyries" TargetMode="External"/><Relationship Id="rId315" Type="http://schemas.openxmlformats.org/officeDocument/2006/relationships/hyperlink" Target="https://www.pantheonsorbonne.fr/unites-de-recherche/crhxix/membres/bury-jacques/" TargetMode="External"/><Relationship Id="rId522" Type="http://schemas.openxmlformats.org/officeDocument/2006/relationships/hyperlink" Target="http://larhra.ish-lyon.cnrs.fr/membre/219" TargetMode="External"/><Relationship Id="rId96" Type="http://schemas.openxmlformats.org/officeDocument/2006/relationships/hyperlink" Target="http://www.univ-paris3.fr/gervais-pierre-224374.kjsp" TargetMode="External"/><Relationship Id="rId161" Type="http://schemas.openxmlformats.org/officeDocument/2006/relationships/hyperlink" Target="https://www.ephe.fr/ecole/nos-enseignants-chercheurs/martin-motte" TargetMode="External"/><Relationship Id="rId399" Type="http://schemas.openxmlformats.org/officeDocument/2006/relationships/hyperlink" Target="http://www.univ-reims.fr/site/laboratoire-labellise/cerhic-ea-2616/membres/delphine-diaz,17391.html?" TargetMode="External"/><Relationship Id="rId827" Type="http://schemas.openxmlformats.org/officeDocument/2006/relationships/hyperlink" Target="http://histoire-sociale.univ-paris1.fr/spip.php?article46" TargetMode="External"/><Relationship Id="rId259" Type="http://schemas.openxmlformats.org/officeDocument/2006/relationships/hyperlink" Target="http://larhra.ish-lyon.cnrs.fr/membre/68" TargetMode="External"/><Relationship Id="rId466" Type="http://schemas.openxmlformats.org/officeDocument/2006/relationships/hyperlink" Target="http://www.univ-orleans.fr/polen" TargetMode="External"/><Relationship Id="rId673" Type="http://schemas.openxmlformats.org/officeDocument/2006/relationships/hyperlink" Target="http://grhis.univ-rouen.fr/grhis/?page_id=7853" TargetMode="External"/><Relationship Id="rId880" Type="http://schemas.openxmlformats.org/officeDocument/2006/relationships/hyperlink" Target="http://www.sciencespo-strasbourg.fr/sciences-po-strasbourg/contacts-equipe-enseignante/enseignants-en-poste-a-sciences-po-strasbourg/" TargetMode="External"/><Relationship Id="rId23" Type="http://schemas.openxmlformats.org/officeDocument/2006/relationships/hyperlink" Target="https://crimic-sorbonne.fr/chercheurs/l_blanchard_rubio/" TargetMode="External"/><Relationship Id="rId119" Type="http://schemas.openxmlformats.org/officeDocument/2006/relationships/hyperlink" Target="https://crises.www.univ-montp3.fr/fr/annuaire_recherche/pierre-yves-kirschleger" TargetMode="External"/><Relationship Id="rId326" Type="http://schemas.openxmlformats.org/officeDocument/2006/relationships/hyperlink" Target="http://chec.univ-bpclermont.fr/article63.html" TargetMode="External"/><Relationship Id="rId533" Type="http://schemas.openxmlformats.org/officeDocument/2006/relationships/hyperlink" Target="http://www.univ-nantes.fr/joly-b" TargetMode="External"/><Relationship Id="rId740" Type="http://schemas.openxmlformats.org/officeDocument/2006/relationships/hyperlink" Target="https://www.sciencespobordeaux.fr/fr/annuaire/s/a/uduser-f-saint-martin-fr.html" TargetMode="External"/><Relationship Id="rId838" Type="http://schemas.openxmlformats.org/officeDocument/2006/relationships/hyperlink" Target="http://larhra.ish-lyon.cnrs.fr/membre/364" TargetMode="External"/><Relationship Id="rId172" Type="http://schemas.openxmlformats.org/officeDocument/2006/relationships/hyperlink" Target="http://cecmc.ehess.fr/index.php?2617" TargetMode="External"/><Relationship Id="rId477" Type="http://schemas.openxmlformats.org/officeDocument/2006/relationships/hyperlink" Target="http://www.univ-reims.fr/site/laboratoire-labellise/cerhic-ea-2616/membres/bertrand-goujon,11904.html?" TargetMode="External"/><Relationship Id="rId600" Type="http://schemas.openxmlformats.org/officeDocument/2006/relationships/hyperlink" Target="http://chsp.sciences-po.fr/chercheur-permanent/loyer" TargetMode="External"/><Relationship Id="rId684" Type="http://schemas.openxmlformats.org/officeDocument/2006/relationships/hyperlink" Target="http://centre-norbert-elias.ehess.fr/index.php?829" TargetMode="External"/><Relationship Id="rId337" Type="http://schemas.openxmlformats.org/officeDocument/2006/relationships/hyperlink" Target="http://telemme.mmsh.univ-aix.fr/membres/Martine_Chalvet" TargetMode="External"/><Relationship Id="rId891" Type="http://schemas.openxmlformats.org/officeDocument/2006/relationships/hyperlink" Target="https://f.hypotheses.org/wp-content/blogs.dir/2860/files/2020/02/Judith-Bonnin.-CV.-CEMMC.pdf" TargetMode="External"/><Relationship Id="rId905" Type="http://schemas.openxmlformats.org/officeDocument/2006/relationships/hyperlink" Target="http://koyre.ehess.fr/index.php?2805" TargetMode="External"/><Relationship Id="rId34" Type="http://schemas.openxmlformats.org/officeDocument/2006/relationships/hyperlink" Target="http://www2.univ-paris8.fr/histoire/?page_id=3401" TargetMode="External"/><Relationship Id="rId544" Type="http://schemas.openxmlformats.org/officeDocument/2006/relationships/hyperlink" Target="http://cecmc.ehess.fr/index.php?3298" TargetMode="External"/><Relationship Id="rId751" Type="http://schemas.openxmlformats.org/officeDocument/2006/relationships/hyperlink" Target="http://larhra.ish-lyon.cnrs.fr/membre/321" TargetMode="External"/><Relationship Id="rId849" Type="http://schemas.openxmlformats.org/officeDocument/2006/relationships/hyperlink" Target="https://framespa.univ-tlse2.fr/sebastien-rozeaux--488924.kjsp" TargetMode="External"/><Relationship Id="rId183" Type="http://schemas.openxmlformats.org/officeDocument/2006/relationships/hyperlink" Target="http://www2.univ-paris8.fr/histoire/?page_id=4321" TargetMode="External"/><Relationship Id="rId390" Type="http://schemas.openxmlformats.org/officeDocument/2006/relationships/hyperlink" Target="http://chsp.sciences-po.fr/chercheur-permanent/del-pero" TargetMode="External"/><Relationship Id="rId404" Type="http://schemas.openxmlformats.org/officeDocument/2006/relationships/hyperlink" Target="https://www.dormois-jp.net/formation.htm" TargetMode="External"/><Relationship Id="rId611" Type="http://schemas.openxmlformats.org/officeDocument/2006/relationships/hyperlink" Target="https://univ-paris1.academia.edu/LiseManin" TargetMode="External"/><Relationship Id="rId250" Type="http://schemas.openxmlformats.org/officeDocument/2006/relationships/hyperlink" Target="https://www.univ-orleans.fr/sites/default/files/CEPOC/documents/cv_cepoc_walter_badier.pdf" TargetMode="External"/><Relationship Id="rId488" Type="http://schemas.openxmlformats.org/officeDocument/2006/relationships/hyperlink" Target="http://mondes-americains.ehess.fr/index.php?306" TargetMode="External"/><Relationship Id="rId695" Type="http://schemas.openxmlformats.org/officeDocument/2006/relationships/hyperlink" Target="https://www.univ-ubs.fr/fr/annuaire/p/l/o/user-ploux-fr.html" TargetMode="External"/><Relationship Id="rId709" Type="http://schemas.openxmlformats.org/officeDocument/2006/relationships/hyperlink" Target="https://www.ihtp.cnrs.fr/users/malika-rahal" TargetMode="External"/><Relationship Id="rId916" Type="http://schemas.openxmlformats.org/officeDocument/2006/relationships/hyperlink" Target="http://umr-idees.fr/user/thomas-vaisset/" TargetMode="External"/><Relationship Id="rId45" Type="http://schemas.openxmlformats.org/officeDocument/2006/relationships/hyperlink" Target="http://lettres.sorbonne-universite.fr/article/bussiere-eric?lettre=b" TargetMode="External"/><Relationship Id="rId110" Type="http://schemas.openxmlformats.org/officeDocument/2006/relationships/hyperlink" Target="http://mondes-americains.ehess.fr/index.php?1709" TargetMode="External"/><Relationship Id="rId348" Type="http://schemas.openxmlformats.org/officeDocument/2006/relationships/hyperlink" Target="http://ufr-ssa.u-paris10.fr/les-enseignants/chaubet-francois-395020.kjsp?RH=dephis_enseignants" TargetMode="External"/><Relationship Id="rId555" Type="http://schemas.openxmlformats.org/officeDocument/2006/relationships/hyperlink" Target="https://cnrs.academia.edu/LeonardLaborie" TargetMode="External"/><Relationship Id="rId762" Type="http://schemas.openxmlformats.org/officeDocument/2006/relationships/hyperlink" Target="http://ihrf.univ-paris1.fr/equipe/anne-simonin/" TargetMode="External"/><Relationship Id="rId194" Type="http://schemas.openxmlformats.org/officeDocument/2006/relationships/hyperlink" Target="http://larhra.ish-lyon.cnrs.fr/membre/507" TargetMode="External"/><Relationship Id="rId208" Type="http://schemas.openxmlformats.org/officeDocument/2006/relationships/hyperlink" Target="http://ea3400.unistra.fr/equipe/membres-titulaires/alexandre-sumpf/" TargetMode="External"/><Relationship Id="rId415" Type="http://schemas.openxmlformats.org/officeDocument/2006/relationships/hyperlink" Target="http://chsp.sciences-po.fr/chercheur-permanent/dullin" TargetMode="External"/><Relationship Id="rId622" Type="http://schemas.openxmlformats.org/officeDocument/2006/relationships/hyperlink" Target="http://lire.ish-lyon.cnrs.fr/IMG/pdf/Matamoros_CV.pdf" TargetMode="External"/><Relationship Id="rId261" Type="http://schemas.openxmlformats.org/officeDocument/2006/relationships/hyperlink" Target="http://dep-histoire.u-paris10.fr/dpt-ufr-ssa-histoire/enseignants-chercheurs/baubeau-patrice-501919.kjsp?RH=dephis_enseignants" TargetMode="External"/><Relationship Id="rId499" Type="http://schemas.openxmlformats.org/officeDocument/2006/relationships/hyperlink" Target="http://recherche.parisdescartes.fr/ihd/Equipe/Maitres-de-conferences/Gwenael-GUYON" TargetMode="External"/><Relationship Id="rId927" Type="http://schemas.openxmlformats.org/officeDocument/2006/relationships/hyperlink" Target="http://crh.ehess.fr/index.php?6344" TargetMode="External"/><Relationship Id="rId56" Type="http://schemas.openxmlformats.org/officeDocument/2006/relationships/hyperlink" Target="http://cespra.ehess.fr/index.php?2035" TargetMode="External"/><Relationship Id="rId359" Type="http://schemas.openxmlformats.org/officeDocument/2006/relationships/hyperlink" Target="https://unicaen.academia.edu/NicolasCochard" TargetMode="External"/><Relationship Id="rId566" Type="http://schemas.openxmlformats.org/officeDocument/2006/relationships/hyperlink" Target="http://chsp.sciences-po.fr/chercheur-permanent/lazar" TargetMode="External"/><Relationship Id="rId773" Type="http://schemas.openxmlformats.org/officeDocument/2006/relationships/hyperlink" Target="https://www.u-cergy.fr/fr/_plugins/mypage/mypage/content/atachin.html" TargetMode="External"/><Relationship Id="rId121" Type="http://schemas.openxmlformats.org/officeDocument/2006/relationships/hyperlink" Target="http://esopp.ehess.fr/index.php?467" TargetMode="External"/><Relationship Id="rId219" Type="http://schemas.openxmlformats.org/officeDocument/2006/relationships/hyperlink" Target="http://www.cermes3.cnrs.fr/fr/membres/chercheurs-enseignants-chercheurs-ingenieurs-et-techniciens/139-viet-vincent" TargetMode="External"/><Relationship Id="rId426" Type="http://schemas.openxmlformats.org/officeDocument/2006/relationships/hyperlink" Target="http://dep-histoire.u-paris10.fr/dpt-ufr-ssa-histoire/enseignants-chercheurs/effosse-sabine-627487.kjsp?RH=dephis_enseignants" TargetMode="External"/><Relationship Id="rId633" Type="http://schemas.openxmlformats.org/officeDocument/2006/relationships/hyperlink" Target="http://www.univ-nantes.fr/messaoudi-a" TargetMode="External"/><Relationship Id="rId840" Type="http://schemas.openxmlformats.org/officeDocument/2006/relationships/hyperlink" Target="https://www.u-picardie.fr/mme-clementine-vidal-naquet--516953.kjsp" TargetMode="External"/><Relationship Id="rId938" Type="http://schemas.openxmlformats.org/officeDocument/2006/relationships/hyperlink" Target="https://sirice.eu/membre/laurent-warlouzet" TargetMode="External"/><Relationship Id="rId67" Type="http://schemas.openxmlformats.org/officeDocument/2006/relationships/hyperlink" Target="https://www.pantheonsorbonne.fr/unites-de-recherche/crhxix/membres/dasque-isabelle/" TargetMode="External"/><Relationship Id="rId272" Type="http://schemas.openxmlformats.org/officeDocument/2006/relationships/hyperlink" Target="http://www.sciencespo-grenoble.fr/membres/berger-francoise/" TargetMode="External"/><Relationship Id="rId577" Type="http://schemas.openxmlformats.org/officeDocument/2006/relationships/hyperlink" Target="https://ict.u-paris.fr/membres" TargetMode="External"/><Relationship Id="rId700" Type="http://schemas.openxmlformats.org/officeDocument/2006/relationships/hyperlink" Target="http://larhra.ish-lyon.cnrs.fr/membre/295" TargetMode="External"/><Relationship Id="rId132" Type="http://schemas.openxmlformats.org/officeDocument/2006/relationships/hyperlink" Target="http://www.unicaen.fr/recherche/mrsh/pagePerso/335873" TargetMode="External"/><Relationship Id="rId784" Type="http://schemas.openxmlformats.org/officeDocument/2006/relationships/hyperlink" Target="http://www.lam.sciencespobordeaux.fr/fr/users/christian-thibon" TargetMode="External"/><Relationship Id="rId437" Type="http://schemas.openxmlformats.org/officeDocument/2006/relationships/hyperlink" Target="http://univ-montpellier.academia.edu/carolineFayolle/CurriculumVitae" TargetMode="External"/><Relationship Id="rId644" Type="http://schemas.openxmlformats.org/officeDocument/2006/relationships/hyperlink" Target="http://www2.chcsc.uvsq.fr/centre-d-histoire-culturelle-des-societes-contemporaines-chcsc-/langue-fr/l-equipe/membres-statutaires/enseignants-chercheurs-statutaires/m-mollier-jean-yves-84268.kjsp" TargetMode="External"/><Relationship Id="rId851" Type="http://schemas.openxmlformats.org/officeDocument/2006/relationships/hyperlink" Target="http://www.simon-grivet.org/" TargetMode="External"/><Relationship Id="rId283" Type="http://schemas.openxmlformats.org/officeDocument/2006/relationships/hyperlink" Target="http://recherche.parisdescartes.fr/ihd/Equipe/Maitres-de-conferences/Sylvain-BLOQUET" TargetMode="External"/><Relationship Id="rId490" Type="http://schemas.openxmlformats.org/officeDocument/2006/relationships/hyperlink" Target="http://www.univ-reims.fr/site/laboratoire-labellise/cerhic-ea-2616/membres/frederic-gugelot,11903.html?" TargetMode="External"/><Relationship Id="rId504" Type="http://schemas.openxmlformats.org/officeDocument/2006/relationships/hyperlink" Target="https://www.univ-evry.fr/recherche/unites-de-recherche/sciences-humaines-et-sociales/institutions-et-dynamiques-historiques-de-leconomie-de-la-societe-idhes-evry-umr-8533/nicolas-hatzfeld.html/" TargetMode="External"/><Relationship Id="rId711" Type="http://schemas.openxmlformats.org/officeDocument/2006/relationships/hyperlink" Target="http://telemme.mmsh.univ-aix.fr/membres/Olivier_Raveux" TargetMode="External"/><Relationship Id="rId949" Type="http://schemas.openxmlformats.org/officeDocument/2006/relationships/hyperlink" Target="http://sha.univ-poitiers.fr/dpt-histoire/les-enseignants-chercheurs/les-enseignants-chercheurs-titulaires/fanny-le-bonhomme/" TargetMode="External"/><Relationship Id="rId78" Type="http://schemas.openxmlformats.org/officeDocument/2006/relationships/hyperlink" Target="http://cespra.ehess.fr/index.php?2174" TargetMode="External"/><Relationship Id="rId143" Type="http://schemas.openxmlformats.org/officeDocument/2006/relationships/hyperlink" Target="http://lettres.sorbonne-universite.fr/article/maelstaff-genevieve?lettre=m" TargetMode="External"/><Relationship Id="rId350" Type="http://schemas.openxmlformats.org/officeDocument/2006/relationships/hyperlink" Target="http://crehs.univ-artois.fr/equipe/les-membres-titulaires/michel-pierre-chelini" TargetMode="External"/><Relationship Id="rId588" Type="http://schemas.openxmlformats.org/officeDocument/2006/relationships/hyperlink" Target="https://pro.univ-lille.fr/sylvain-lesage/" TargetMode="External"/><Relationship Id="rId795" Type="http://schemas.openxmlformats.org/officeDocument/2006/relationships/hyperlink" Target="http://www.crcao.fr/spip.php?article153" TargetMode="External"/><Relationship Id="rId809" Type="http://schemas.openxmlformats.org/officeDocument/2006/relationships/hyperlink" Target="https://luhcie.univ-grenoble-alpes.fr/membres/sylvain-venayre/" TargetMode="External"/><Relationship Id="rId9" Type="http://schemas.openxmlformats.org/officeDocument/2006/relationships/hyperlink" Target="http://crh.ehess.fr/index.php?99" TargetMode="External"/><Relationship Id="rId210" Type="http://schemas.openxmlformats.org/officeDocument/2006/relationships/hyperlink" Target="http://www2.univ-paris8.fr/histoire/?page_id=48" TargetMode="External"/><Relationship Id="rId448" Type="http://schemas.openxmlformats.org/officeDocument/2006/relationships/hyperlink" Target="https://luhcie.univ-grenoble-alpes.fr/membres/olivier-forlin/" TargetMode="External"/><Relationship Id="rId655" Type="http://schemas.openxmlformats.org/officeDocument/2006/relationships/hyperlink" Target="http://iremam.cnrs.fr/spip.php?article2132" TargetMode="External"/><Relationship Id="rId862" Type="http://schemas.openxmlformats.org/officeDocument/2006/relationships/hyperlink" Target="https://idhes.parisnanterre.fr/equipe/docteurs/celine-vaz-250926.kjsp" TargetMode="External"/><Relationship Id="rId294" Type="http://schemas.openxmlformats.org/officeDocument/2006/relationships/hyperlink" Target="http://paris-sorbonne.academia.edu/H%C3%A9l%C3%A8neBoivin" TargetMode="External"/><Relationship Id="rId308" Type="http://schemas.openxmlformats.org/officeDocument/2006/relationships/hyperlink" Target="http://www.sphere.univ-paris-diderot.fr/spip.php?article195" TargetMode="External"/><Relationship Id="rId515" Type="http://schemas.openxmlformats.org/officeDocument/2006/relationships/hyperlink" Target="https://cmmc-nice.academia.edu/J%C3%A9r%C3%A9myGuedj" TargetMode="External"/><Relationship Id="rId722" Type="http://schemas.openxmlformats.org/officeDocument/2006/relationships/hyperlink" Target="http://www.univ-paris1.fr/unites-de-recherche/crhxix/membres/robert-vincent/" TargetMode="External"/><Relationship Id="rId89" Type="http://schemas.openxmlformats.org/officeDocument/2006/relationships/hyperlink" Target="https://crises.www.univ-montp3.fr/fr/annuaire_recherche/michel-fourcade" TargetMode="External"/><Relationship Id="rId154" Type="http://schemas.openxmlformats.org/officeDocument/2006/relationships/hyperlink" Target="http://ea3400.unistra.fr/equipe/membres-titulaires/catherine-maurer/" TargetMode="External"/><Relationship Id="rId361" Type="http://schemas.openxmlformats.org/officeDocument/2006/relationships/hyperlink" Target="https://univ-paris-diderot.academia.edu/SophieCoeur%C3%A9" TargetMode="External"/><Relationship Id="rId599" Type="http://schemas.openxmlformats.org/officeDocument/2006/relationships/hyperlink" Target="https://www.univ-evry.fr/en/recherche/les-laboratoires/enregistrement/institutions-et-dynamiques-historiques-de-leconomie-de-la-societe-idhes-evry/jean-louis-loubet.html" TargetMode="External"/><Relationship Id="rId459" Type="http://schemas.openxmlformats.org/officeDocument/2006/relationships/hyperlink" Target="https://www.univ-brest.fr/crbc/menu/Lab-members/Enseignants-chercheurs/Julien_Fuchs" TargetMode="External"/><Relationship Id="rId666" Type="http://schemas.openxmlformats.org/officeDocument/2006/relationships/hyperlink" Target="http://larhra.ish-lyon.cnrs.fr/membre/280" TargetMode="External"/><Relationship Id="rId873" Type="http://schemas.openxmlformats.org/officeDocument/2006/relationships/hyperlink" Target="http://crh.ehess.fr/index.php?3225" TargetMode="External"/><Relationship Id="rId16" Type="http://schemas.openxmlformats.org/officeDocument/2006/relationships/hyperlink" Target="http://crh.ehess.fr/index.php?471" TargetMode="External"/><Relationship Id="rId221" Type="http://schemas.openxmlformats.org/officeDocument/2006/relationships/hyperlink" Target="http://cerhio.univ-lemans.fr/spip.php?rubrique51" TargetMode="External"/><Relationship Id="rId319" Type="http://schemas.openxmlformats.org/officeDocument/2006/relationships/hyperlink" Target="https://www.u-picardie.fr/outils/annuaire/m-julien-cahon--409220.kjsp" TargetMode="External"/><Relationship Id="rId526" Type="http://schemas.openxmlformats.org/officeDocument/2006/relationships/hyperlink" Target="http://tristan.u-bourgogne.fr/CGC/chercheurs/Jarrige/Francois_Jarrige.html" TargetMode="External"/><Relationship Id="rId733" Type="http://schemas.openxmlformats.org/officeDocument/2006/relationships/hyperlink" Target="https://pro.univ-lille.fr/jean-ruhlmann/" TargetMode="External"/><Relationship Id="rId940" Type="http://schemas.openxmlformats.org/officeDocument/2006/relationships/hyperlink" Target="https://sirice.eu/membre/jean-pierre-williot" TargetMode="External"/><Relationship Id="rId165" Type="http://schemas.openxmlformats.org/officeDocument/2006/relationships/hyperlink" Target="http://www.enc-sorbonne.fr/fr/christine-nougaret" TargetMode="External"/><Relationship Id="rId372" Type="http://schemas.openxmlformats.org/officeDocument/2006/relationships/hyperlink" Target="http://www.univ-paris1.fr/autres-structures-de-recherche/ipr/les-centres-de-recherche/chric/lequipe/les-enseignants-chercheurs/anne-couderc/" TargetMode="External"/><Relationship Id="rId677" Type="http://schemas.openxmlformats.org/officeDocument/2006/relationships/hyperlink" Target="http://cmmc-nice.fr/membres/jean-paul.pellegrinetti" TargetMode="External"/><Relationship Id="rId800" Type="http://schemas.openxmlformats.org/officeDocument/2006/relationships/hyperlink" Target="http://framespa.univ-tlse2.fr/actualites/pratique/annuaire/vabre-sylvie-206526.kjsp?RH=annuaire_framespa" TargetMode="External"/><Relationship Id="rId232" Type="http://schemas.openxmlformats.org/officeDocument/2006/relationships/hyperlink" Target="https://isp.cnrs.fr/?project=aprile-sylvie" TargetMode="External"/><Relationship Id="rId884" Type="http://schemas.openxmlformats.org/officeDocument/2006/relationships/hyperlink" Target="https://www.cercec.fr/membre/masha-cerovic/" TargetMode="External"/><Relationship Id="rId27" Type="http://schemas.openxmlformats.org/officeDocument/2006/relationships/hyperlink" Target="http://3l.am/" TargetMode="External"/><Relationship Id="rId537" Type="http://schemas.openxmlformats.org/officeDocument/2006/relationships/hyperlink" Target="http://www.sciencespo-lille.eu/annuaire-des-enseignants/mme-julien-elise" TargetMode="External"/><Relationship Id="rId744" Type="http://schemas.openxmlformats.org/officeDocument/2006/relationships/hyperlink" Target="http://framespa.univ-tlse2.fr/actualites/pratique/annuaire/annuaire-des-chercheurs/sanchez-evelyne-24421.kjsp?RH=annuaire_framespa" TargetMode="External"/><Relationship Id="rId951" Type="http://schemas.openxmlformats.org/officeDocument/2006/relationships/hyperlink" Target="https://cnrs.academia.edu/RomainGrancher" TargetMode="External"/><Relationship Id="rId80" Type="http://schemas.openxmlformats.org/officeDocument/2006/relationships/hyperlink" Target="http://www1.univ-ag.fr/aihp-geode/ea929/documents/fiches/histoire/enseignants/dumont.pdf" TargetMode="External"/><Relationship Id="rId176" Type="http://schemas.openxmlformats.org/officeDocument/2006/relationships/hyperlink" Target="http://www.icp.fr/pettinaroli-laura-15786.kjsp" TargetMode="External"/><Relationship Id="rId383" Type="http://schemas.openxmlformats.org/officeDocument/2006/relationships/hyperlink" Target="http://www.univ-tours.fr/m-de-ferriere-le-vayer-marc-1720.kjsp" TargetMode="External"/><Relationship Id="rId590" Type="http://schemas.openxmlformats.org/officeDocument/2006/relationships/hyperlink" Target="http://www.pantheonsorbonne.fr/recherche/page-perso/page/?tx_oxcspagepersonnel_pi1%5buid%5d=imoretlesp&amp;cHash=1fe15e545ac97597281d17c4684459d8" TargetMode="External"/><Relationship Id="rId604" Type="http://schemas.openxmlformats.org/officeDocument/2006/relationships/hyperlink" Target="https://www.univ-ubs.fr/fr/annuaire/m/a/b/user-mabon-fr.html" TargetMode="External"/><Relationship Id="rId811" Type="http://schemas.openxmlformats.org/officeDocument/2006/relationships/hyperlink" Target="http://larhra.ish-lyon.cnrs.fr/membre/346" TargetMode="External"/><Relationship Id="rId243" Type="http://schemas.openxmlformats.org/officeDocument/2006/relationships/hyperlink" Target="https://www.gsrl-cnrs.fr/avon-dominique/" TargetMode="External"/><Relationship Id="rId450" Type="http://schemas.openxmlformats.org/officeDocument/2006/relationships/hyperlink" Target="http://www.univ-paris1.fr/unites-de-recherche/crhxix/membres/fournier-eric/" TargetMode="External"/><Relationship Id="rId688" Type="http://schemas.openxmlformats.org/officeDocument/2006/relationships/hyperlink" Target="http://www.ict.univ-paris-diderot.fr/fr/membres/dpietu" TargetMode="External"/><Relationship Id="rId895" Type="http://schemas.openxmlformats.org/officeDocument/2006/relationships/hyperlink" Target="https://f3s.unistra.fr/e3s/equipe/composition-de-lequipe/stumpp-sebastien/" TargetMode="External"/><Relationship Id="rId909" Type="http://schemas.openxmlformats.org/officeDocument/2006/relationships/hyperlink" Target="https://perso.univ-rennes2.fr/luc.chantre" TargetMode="External"/><Relationship Id="rId38" Type="http://schemas.openxmlformats.org/officeDocument/2006/relationships/hyperlink" Target="http://crhec.u-pec.fr/membres/enseignants-chercheurs/bourillon-florence-378728.kjsp?RH=1267526334956" TargetMode="External"/><Relationship Id="rId103" Type="http://schemas.openxmlformats.org/officeDocument/2006/relationships/hyperlink" Target="http://cespra.ehess.fr/index.php?1522" TargetMode="External"/><Relationship Id="rId310" Type="http://schemas.openxmlformats.org/officeDocument/2006/relationships/hyperlink" Target="http://temos.cnrs.fr/bruneau-jean-baptiste/" TargetMode="External"/><Relationship Id="rId548" Type="http://schemas.openxmlformats.org/officeDocument/2006/relationships/hyperlink" Target="http://lsh.univ-fcomte.fr/pages/fr/knittel-fabien-13590.html" TargetMode="External"/><Relationship Id="rId755" Type="http://schemas.openxmlformats.org/officeDocument/2006/relationships/hyperlink" Target="http://www.ihtp.cnrs.fr/spip.php%3Farticle96.html" TargetMode="External"/><Relationship Id="rId91" Type="http://schemas.openxmlformats.org/officeDocument/2006/relationships/hyperlink" Target="http://crhec.u-pec.fr/membres/enseignants-chercheurs/fureix-emmanuel--290720.kjsp?RH=1267526334956" TargetMode="External"/><Relationship Id="rId187" Type="http://schemas.openxmlformats.org/officeDocument/2006/relationships/hyperlink" Target="https://www.pantheonsorbonne.fr/recherche/page-perso/page/?tx_oxcspagepersonnel_pi1%5Buid%5D=jrainhorn" TargetMode="External"/><Relationship Id="rId394" Type="http://schemas.openxmlformats.org/officeDocument/2006/relationships/hyperlink" Target="http://www.univ-angers.fr/fr/_plugins/mypage/mypage/content/yves.denechere.html" TargetMode="External"/><Relationship Id="rId408" Type="http://schemas.openxmlformats.org/officeDocument/2006/relationships/hyperlink" Target="http://cetobac.ehess.fr/index.php?2141" TargetMode="External"/><Relationship Id="rId615" Type="http://schemas.openxmlformats.org/officeDocument/2006/relationships/hyperlink" Target="http://www.histoire-maritime.org/default.asp?mode=presentation_fiche_annuaire&amp;id=150" TargetMode="External"/><Relationship Id="rId822" Type="http://schemas.openxmlformats.org/officeDocument/2006/relationships/hyperlink" Target="http://framespa.univ-tlse2.fr/actualites/pratique/annuaire/videlier-philippe-24497.kjsp?RH=1458052664905" TargetMode="External"/><Relationship Id="rId254" Type="http://schemas.openxmlformats.org/officeDocument/2006/relationships/hyperlink" Target="https://sites.google.com/site/ericbaratay/home" TargetMode="External"/><Relationship Id="rId699" Type="http://schemas.openxmlformats.org/officeDocument/2006/relationships/hyperlink" Target="http://chec.univ-bpclermont.fr/article92.html" TargetMode="External"/><Relationship Id="rId49" Type="http://schemas.openxmlformats.org/officeDocument/2006/relationships/hyperlink" Target="https://www.cercec.fr/membre/juliette-cadiot/" TargetMode="External"/><Relationship Id="rId114" Type="http://schemas.openxmlformats.org/officeDocument/2006/relationships/hyperlink" Target="https://pleiade.univ-paris13.fr/profil/ivan-jablonka/" TargetMode="External"/><Relationship Id="rId461" Type="http://schemas.openxmlformats.org/officeDocument/2006/relationships/hyperlink" Target="https://sciences-humaines.u-bourgogne.fr/encarts/enseignants/stephane-gacon.html" TargetMode="External"/><Relationship Id="rId559" Type="http://schemas.openxmlformats.org/officeDocument/2006/relationships/hyperlink" Target="https://www.ihtp.cnrs.fr/users/frederique-langue" TargetMode="External"/><Relationship Id="rId766" Type="http://schemas.openxmlformats.org/officeDocument/2006/relationships/hyperlink" Target="http://larhra.ish-lyon.cnrs.fr/membre/330" TargetMode="External"/><Relationship Id="rId198" Type="http://schemas.openxmlformats.org/officeDocument/2006/relationships/hyperlink" Target="https://www.cesdip.fr/annuaire2/chercheurs-associes-cesdip/saint-fuscien-emmanuel/" TargetMode="External"/><Relationship Id="rId321" Type="http://schemas.openxmlformats.org/officeDocument/2006/relationships/hyperlink" Target="http://larhra.ish-lyon.cnrs.fr/membre/106" TargetMode="External"/><Relationship Id="rId419" Type="http://schemas.openxmlformats.org/officeDocument/2006/relationships/hyperlink" Target="http://www.lam.sciencespobordeaux.fr/users/helene-dumas" TargetMode="External"/><Relationship Id="rId626" Type="http://schemas.openxmlformats.org/officeDocument/2006/relationships/hyperlink" Target="https://sciences-humaines.u-bourgogne.fr/encarts/enseignants/herve-mazurel.html" TargetMode="External"/><Relationship Id="rId833" Type="http://schemas.openxmlformats.org/officeDocument/2006/relationships/hyperlink" Target="https://www.ihtp.cnrs.fr/users/nicolas-werth" TargetMode="External"/><Relationship Id="rId265" Type="http://schemas.openxmlformats.org/officeDocument/2006/relationships/hyperlink" Target="https://www.u-picardie.fr/m-david-bellamy--20073.kjsp" TargetMode="External"/><Relationship Id="rId472" Type="http://schemas.openxmlformats.org/officeDocument/2006/relationships/hyperlink" Target="http://framespa.univ-tlse2.fr/actualites/pratique/annuaire/godicheau-francois-24366.kjsp?RH=annuaire_framespa" TargetMode="External"/><Relationship Id="rId900" Type="http://schemas.openxmlformats.org/officeDocument/2006/relationships/hyperlink" Target="http://ifaee.u-cergy.fr/wp-content/uploads/2019/01/CV-EdouardHussonjanvier2019.pdf" TargetMode="External"/><Relationship Id="rId125" Type="http://schemas.openxmlformats.org/officeDocument/2006/relationships/hyperlink" Target="http://www.univ-paris3.fr/le-dantec-lowry-helene-29682.kjsp?RH=1180965642044" TargetMode="External"/><Relationship Id="rId332" Type="http://schemas.openxmlformats.org/officeDocument/2006/relationships/hyperlink" Target="http://www.univ-nantes.fr/catala-m" TargetMode="External"/><Relationship Id="rId777" Type="http://schemas.openxmlformats.org/officeDocument/2006/relationships/hyperlink" Target="https://i3sp.recherche.parisdescartes.fr/equipe/ludovic-teneze/" TargetMode="External"/><Relationship Id="rId637" Type="http://schemas.openxmlformats.org/officeDocument/2006/relationships/hyperlink" Target="http://iremam.cnrs.fr/spip.php?article68" TargetMode="External"/><Relationship Id="rId844" Type="http://schemas.openxmlformats.org/officeDocument/2006/relationships/hyperlink" Target="http://larhra.ish-lyon.cnrs.fr/membre/509" TargetMode="External"/><Relationship Id="rId276" Type="http://schemas.openxmlformats.org/officeDocument/2006/relationships/hyperlink" Target="http://chsp.sciences-po.fr/chercheur-permanent/bertrand-dorleac" TargetMode="External"/><Relationship Id="rId483" Type="http://schemas.openxmlformats.org/officeDocument/2006/relationships/hyperlink" Target="http://www.irmcmaghreb.org/equipe-permanente/1825-isabelle-grangaud.html" TargetMode="External"/><Relationship Id="rId690" Type="http://schemas.openxmlformats.org/officeDocument/2006/relationships/hyperlink" Target="https://www.u-picardie.fr/mme-manon-pignot--277439.kjsp" TargetMode="External"/><Relationship Id="rId704" Type="http://schemas.openxmlformats.org/officeDocument/2006/relationships/hyperlink" Target="http://crh.ehess.fr/index.php?2436" TargetMode="External"/><Relationship Id="rId911" Type="http://schemas.openxmlformats.org/officeDocument/2006/relationships/hyperlink" Target="http://www.inalco.fr/enseignant-chercheur/augustin-jomier" TargetMode="External"/><Relationship Id="rId40" Type="http://schemas.openxmlformats.org/officeDocument/2006/relationships/hyperlink" Target="http://www.sirice.eu/membre/yves-bouvier" TargetMode="External"/><Relationship Id="rId136" Type="http://schemas.openxmlformats.org/officeDocument/2006/relationships/hyperlink" Target="https://www.servicehistorique.sga.defense.gouv.fr/en/node/32584" TargetMode="External"/><Relationship Id="rId343" Type="http://schemas.openxmlformats.org/officeDocument/2006/relationships/hyperlink" Target="https://invisu.cnrs.fr/page-personnelle-manuel-charpy/" TargetMode="External"/><Relationship Id="rId550" Type="http://schemas.openxmlformats.org/officeDocument/2006/relationships/hyperlink" Target="http://sha.univ-poitiers.fr/dpt-histoire/les-enseignants-chercheurs/les-enseignants-chercheurs-titulaires/kocher-marboeuf-eric/" TargetMode="External"/><Relationship Id="rId788" Type="http://schemas.openxmlformats.org/officeDocument/2006/relationships/hyperlink" Target="https://univ-lemans.academia.edu/St%C3%A9phaneTISON" TargetMode="External"/><Relationship Id="rId203" Type="http://schemas.openxmlformats.org/officeDocument/2006/relationships/hyperlink" Target="http://acp.u-pem.fr/equipe/pierre-olaf-schut/" TargetMode="External"/><Relationship Id="rId648" Type="http://schemas.openxmlformats.org/officeDocument/2006/relationships/hyperlink" Target="http://cesor.ehess.fr/2015/02/02/nabil-mouline/" TargetMode="External"/><Relationship Id="rId855" Type="http://schemas.openxmlformats.org/officeDocument/2006/relationships/hyperlink" Target="http://grhis.univ-rouen.fr/grhis/?page_id=13159" TargetMode="External"/><Relationship Id="rId287" Type="http://schemas.openxmlformats.org/officeDocument/2006/relationships/hyperlink" Target="http://imaf.cnrs.fr/spip.php?article29" TargetMode="External"/><Relationship Id="rId410" Type="http://schemas.openxmlformats.org/officeDocument/2006/relationships/hyperlink" Target="http://criham.labo.univ-poitiers.fr/les-chercheurs/les-membres-titulaires-du-criham/francois-dubasque/" TargetMode="External"/><Relationship Id="rId494" Type="http://schemas.openxmlformats.org/officeDocument/2006/relationships/hyperlink" Target="http://crulh.univ-lorraine.fr/contentId%3D8532" TargetMode="External"/><Relationship Id="rId508" Type="http://schemas.openxmlformats.org/officeDocument/2006/relationships/hyperlink" Target="http://chec.uca.fr/article540.html" TargetMode="External"/><Relationship Id="rId715" Type="http://schemas.openxmlformats.org/officeDocument/2006/relationships/hyperlink" Target="http://framespa.univ-tlse2.fr/actualites/pratique/annuaire/reneaud-fabrice-54224.kjsp?RH=annuaire_framespa" TargetMode="External"/><Relationship Id="rId922" Type="http://schemas.openxmlformats.org/officeDocument/2006/relationships/hyperlink" Target="https://isp.cnrs.fr/?project=mouralis-guillaume" TargetMode="External"/><Relationship Id="rId147" Type="http://schemas.openxmlformats.org/officeDocument/2006/relationships/hyperlink" Target="https://arche.unistra.fr/equipe/membres-titulaires/severine-antigone-marin/" TargetMode="External"/><Relationship Id="rId354" Type="http://schemas.openxmlformats.org/officeDocument/2006/relationships/hyperlink" Target="http://cetobac.ehess.fr/index.php?2139" TargetMode="External"/><Relationship Id="rId799" Type="http://schemas.openxmlformats.org/officeDocument/2006/relationships/hyperlink" Target="https://cemmc.hypotheses.org/files/2018/09/truel.pdf" TargetMode="External"/><Relationship Id="rId51" Type="http://schemas.openxmlformats.org/officeDocument/2006/relationships/hyperlink" Target="https://fr.wikipedia.org/wiki/Gilles_Candar" TargetMode="External"/><Relationship Id="rId561" Type="http://schemas.openxmlformats.org/officeDocument/2006/relationships/hyperlink" Target="http://www.univ-tours.fr/m-largeaud-jean-marc-45077.kjsp" TargetMode="External"/><Relationship Id="rId659" Type="http://schemas.openxmlformats.org/officeDocument/2006/relationships/hyperlink" Target="http://chsp.sciences-po.fr/chercheur-permanent/ndiaye" TargetMode="External"/><Relationship Id="rId866" Type="http://schemas.openxmlformats.org/officeDocument/2006/relationships/hyperlink" Target="http://crehs.univ-artois.fr/equipe/les-membres-titulaires/christian-wenkel" TargetMode="External"/><Relationship Id="rId214" Type="http://schemas.openxmlformats.org/officeDocument/2006/relationships/hyperlink" Target="http://www.ihmc.ens.fr/-TRONCHET-Guillaume-.html" TargetMode="External"/><Relationship Id="rId298" Type="http://schemas.openxmlformats.org/officeDocument/2006/relationships/hyperlink" Target="http://www.cessma.univ-paris-diderot.fr/spip.php?article250" TargetMode="External"/><Relationship Id="rId421" Type="http://schemas.openxmlformats.org/officeDocument/2006/relationships/hyperlink" Target="http://larhra.ish-lyon.cnrs.fr/membre/170" TargetMode="External"/><Relationship Id="rId519" Type="http://schemas.openxmlformats.org/officeDocument/2006/relationships/hyperlink" Target="http://shmh.hypotheses.org/membres-du-shmh/xavier-huetz-de-lemps" TargetMode="External"/><Relationship Id="rId158" Type="http://schemas.openxmlformats.org/officeDocument/2006/relationships/hyperlink" Target="https://irhis-recherche.univ-lille3.fr/IRHiS_New/Doctorants/Monoky.html" TargetMode="External"/><Relationship Id="rId726" Type="http://schemas.openxmlformats.org/officeDocument/2006/relationships/hyperlink" Target="http://framespa.univ-tlse2.fr/actualites/pratique/annuaire/roffidal-emilie-346135.kjsp?RH=annuaire_framespa" TargetMode="External"/><Relationship Id="rId933" Type="http://schemas.openxmlformats.org/officeDocument/2006/relationships/hyperlink" Target="https://sirice.eu/doctorant/helene-boivin" TargetMode="External"/><Relationship Id="rId62" Type="http://schemas.openxmlformats.org/officeDocument/2006/relationships/hyperlink" Target="http://www.univ-paris3.fr/compagnon-olivier-29478.kjsp" TargetMode="External"/><Relationship Id="rId365" Type="http://schemas.openxmlformats.org/officeDocument/2006/relationships/hyperlink" Target="http://www.cresoi.fr/-Yvan-COMBEAU,80-" TargetMode="External"/><Relationship Id="rId572" Type="http://schemas.openxmlformats.org/officeDocument/2006/relationships/hyperlink" Target="http://www.uvsq.fr/m-thibault-le-hegarat--368240.kjsp" TargetMode="External"/><Relationship Id="rId225" Type="http://schemas.openxmlformats.org/officeDocument/2006/relationships/hyperlink" Target="http://framespa.univ-tlse2.fr/actualites/pratique/annuaire/zytnicki-colette-53000.kjsp?RH=1458052664905" TargetMode="External"/><Relationship Id="rId432" Type="http://schemas.openxmlformats.org/officeDocument/2006/relationships/hyperlink" Target="https://www.pantheonsorbonne.fr/unites-de-recherche/idhes-homepage/membres/emerites/patrick-eveno/" TargetMode="External"/><Relationship Id="rId877" Type="http://schemas.openxmlformats.org/officeDocument/2006/relationships/hyperlink" Target="https://www.ihtp.cnrs.fr/users/pauline-peretz" TargetMode="External"/><Relationship Id="rId737" Type="http://schemas.openxmlformats.org/officeDocument/2006/relationships/hyperlink" Target="http://www.parisgeo.cnrs.fr/spip.php?article6821" TargetMode="External"/><Relationship Id="rId944" Type="http://schemas.openxmlformats.org/officeDocument/2006/relationships/hyperlink" Target="http://www.unicaen.fr/recherche/mrsh/pagePerso/4019201" TargetMode="External"/><Relationship Id="rId73" Type="http://schemas.openxmlformats.org/officeDocument/2006/relationships/hyperlink" Target="https://pleiade.univ-paris13.fr/profil/quentin-deluermoz/" TargetMode="External"/><Relationship Id="rId169" Type="http://schemas.openxmlformats.org/officeDocument/2006/relationships/hyperlink" Target="http://triangle.ens-lyon.fr/spip.php?article2675" TargetMode="External"/><Relationship Id="rId376" Type="http://schemas.openxmlformats.org/officeDocument/2006/relationships/hyperlink" Target="https://www.u-paris2.fr/fr/universite/enseignants-chercheurs/m-fabrice-dalmeida" TargetMode="External"/><Relationship Id="rId583" Type="http://schemas.openxmlformats.org/officeDocument/2006/relationships/hyperlink" Target="https://www.univ-reims.fr/site/laboratoire-labellise/lerp/recherche/membres-l.e.r.p,10141,23078.html" TargetMode="External"/><Relationship Id="rId790" Type="http://schemas.openxmlformats.org/officeDocument/2006/relationships/hyperlink" Target="http://crehs.univ-artois.fr/equipe/les-membres-titulaires/olivier-tort" TargetMode="External"/><Relationship Id="rId804" Type="http://schemas.openxmlformats.org/officeDocument/2006/relationships/hyperlink" Target="https://cemmc.hypotheses.org/files/2018/09/valade.pdf" TargetMode="External"/><Relationship Id="rId4" Type="http://schemas.openxmlformats.org/officeDocument/2006/relationships/hyperlink" Target="http://www.sciencespo.fr/centre-etudes-europeennes/fr/chercheur/jenny-andersson" TargetMode="External"/><Relationship Id="rId236" Type="http://schemas.openxmlformats.org/officeDocument/2006/relationships/hyperlink" Target="http://www.unilim.fr/criham/membres/doctorants/" TargetMode="External"/><Relationship Id="rId443" Type="http://schemas.openxmlformats.org/officeDocument/2006/relationships/hyperlink" Target="http://chec.univ-bpclermont.fr/article76.html" TargetMode="External"/><Relationship Id="rId650" Type="http://schemas.openxmlformats.org/officeDocument/2006/relationships/hyperlink" Target="http://www.centrerolandmousnier.fr/wp-content/uploads/2015/09/CV-de-Pierre-Mounier-Kuhn1.pdf" TargetMode="External"/><Relationship Id="rId888" Type="http://schemas.openxmlformats.org/officeDocument/2006/relationships/hyperlink" Target="http://www.inalco.fr/enseignant-chercheur/laurent-coumel" TargetMode="External"/><Relationship Id="rId303" Type="http://schemas.openxmlformats.org/officeDocument/2006/relationships/hyperlink" Target="https://univ-lyon3.academia.edu/PhilippeBourmaud" TargetMode="External"/><Relationship Id="rId748" Type="http://schemas.openxmlformats.org/officeDocument/2006/relationships/hyperlink" Target="https://www.parisnanterre.fr/m-simon-sarlin--701261.kjsp" TargetMode="External"/><Relationship Id="rId955" Type="http://schemas.openxmlformats.org/officeDocument/2006/relationships/comments" Target="../comments1.xml"/><Relationship Id="rId84" Type="http://schemas.openxmlformats.org/officeDocument/2006/relationships/hyperlink" Target="http://icare.univ-reunion.fr/equipe/chercheurs-statutaires/pierre-eric-fageol/" TargetMode="External"/><Relationship Id="rId387" Type="http://schemas.openxmlformats.org/officeDocument/2006/relationships/hyperlink" Target="http://chsp.sciences-po.fr/chercheur-permanent/dedinger" TargetMode="External"/><Relationship Id="rId510" Type="http://schemas.openxmlformats.org/officeDocument/2006/relationships/hyperlink" Target="http://www.ict.univ-paris-diderot.fr/user/300" TargetMode="External"/><Relationship Id="rId594" Type="http://schemas.openxmlformats.org/officeDocument/2006/relationships/hyperlink" Target="http://www.sciencespo-grenoble.fr/membres/lignereux-aurelien/" TargetMode="External"/><Relationship Id="rId608" Type="http://schemas.openxmlformats.org/officeDocument/2006/relationships/hyperlink" Target="http://grhis.univ-rouen.fr/grhis/?page_id=5842" TargetMode="External"/><Relationship Id="rId815" Type="http://schemas.openxmlformats.org/officeDocument/2006/relationships/hyperlink" Target="http://www.univ-reims.fr/site/laboratoire-labellise/cerhic-ea-2616/membres/yves-verneuil,19056.html?" TargetMode="External"/><Relationship Id="rId247" Type="http://schemas.openxmlformats.org/officeDocument/2006/relationships/hyperlink" Target="https://u-bourgogne.academia.edu/SophieBaby" TargetMode="External"/><Relationship Id="rId899" Type="http://schemas.openxmlformats.org/officeDocument/2006/relationships/hyperlink" Target="https://idhes.parisnanterre.fr/equipe/chercheurs-enseignants-chercheurs/xavier-vigna--859195.kjsp" TargetMode="External"/><Relationship Id="rId107" Type="http://schemas.openxmlformats.org/officeDocument/2006/relationships/hyperlink" Target="http://cesor.ehess.fr/2015/03/02/rita-hermon-belot/" TargetMode="External"/><Relationship Id="rId454" Type="http://schemas.openxmlformats.org/officeDocument/2006/relationships/hyperlink" Target="http://koyre.ehess.fr/index.php?187" TargetMode="External"/><Relationship Id="rId661" Type="http://schemas.openxmlformats.org/officeDocument/2006/relationships/hyperlink" Target="https://univ-paris1.academia.edu/Fran&#231;oisXavierN&#233;rard" TargetMode="External"/><Relationship Id="rId759" Type="http://schemas.openxmlformats.org/officeDocument/2006/relationships/hyperlink" Target="http://iremam.cnrs.fr/spip.php?article1526" TargetMode="External"/><Relationship Id="rId11" Type="http://schemas.openxmlformats.org/officeDocument/2006/relationships/hyperlink" Target="http://cena.ehess.fr/index.php?193" TargetMode="External"/><Relationship Id="rId314" Type="http://schemas.openxmlformats.org/officeDocument/2006/relationships/hyperlink" Target="http://www.sciencespo-aix.fr/contenu/permanents-associes/" TargetMode="External"/><Relationship Id="rId398" Type="http://schemas.openxmlformats.org/officeDocument/2006/relationships/hyperlink" Target="http://www.univ-tours.fr/m-dessaux-pierre-antoine-212268.kjsp" TargetMode="External"/><Relationship Id="rId521" Type="http://schemas.openxmlformats.org/officeDocument/2006/relationships/hyperlink" Target="https://www.pantheonsorbonne.fr/unites-de-recherche/crhxix/membres/huguet-sarah/" TargetMode="External"/><Relationship Id="rId619" Type="http://schemas.openxmlformats.org/officeDocument/2006/relationships/hyperlink" Target="https://www.univ-perp.fr/m-nicolas-marty--3582.kjsp" TargetMode="External"/><Relationship Id="rId95" Type="http://schemas.openxmlformats.org/officeDocument/2006/relationships/hyperlink" Target="http://ceditec.u-pec.fr/membres/enseignants-chercheurs/dontenwille-gerbaud-aude-341902.kjsp" TargetMode="External"/><Relationship Id="rId160" Type="http://schemas.openxmlformats.org/officeDocument/2006/relationships/hyperlink" Target="https://www.ephe.fr/recherche/equipes-de-recherche/histoire-de-l-art-des-representations-et-de-l-administration-dans-l-europe-moderne-et-contemporaine-histara" TargetMode="External"/><Relationship Id="rId826" Type="http://schemas.openxmlformats.org/officeDocument/2006/relationships/hyperlink" Target="http://chsp.sciences-po.fr/chercheur-permanent/vogel" TargetMode="External"/><Relationship Id="rId258" Type="http://schemas.openxmlformats.org/officeDocument/2006/relationships/hyperlink" Target="http://centre-lucien-febvre.univ-fcomte.fr/pages/fr/menu2363/membres-du-centre-lucien-febvre/barriere-jean-paul-14629-17648.html" TargetMode="External"/><Relationship Id="rId465" Type="http://schemas.openxmlformats.org/officeDocument/2006/relationships/hyperlink" Target="https://www.ihtp.cnrs.fr/users/patrick-garcia" TargetMode="External"/><Relationship Id="rId672" Type="http://schemas.openxmlformats.org/officeDocument/2006/relationships/hyperlink" Target="http://cemmc.u-bordeaux-montaigne.fr/chercheurs/patin.pdf" TargetMode="External"/><Relationship Id="rId22" Type="http://schemas.openxmlformats.org/officeDocument/2006/relationships/hyperlink" Target="http://www.sciencespo-saintgermainenlaye.fr/recherche/enseignants-chercheurs/emmanuel-blanchard/" TargetMode="External"/><Relationship Id="rId118" Type="http://schemas.openxmlformats.org/officeDocument/2006/relationships/hyperlink" Target="http://ea3400.unistra.fr/equipe/membres-titulaires/http13079201195indexphp/" TargetMode="External"/><Relationship Id="rId325" Type="http://schemas.openxmlformats.org/officeDocument/2006/relationships/hyperlink" Target="http://telemme.mmsh.univ-aix.fr/membres/Anne_Carol" TargetMode="External"/><Relationship Id="rId532" Type="http://schemas.openxmlformats.org/officeDocument/2006/relationships/hyperlink" Target="http://triangle.ens-lyon.fr/spip.php?article3461" TargetMode="External"/><Relationship Id="rId171" Type="http://schemas.openxmlformats.org/officeDocument/2006/relationships/hyperlink" Target="http://www2.univ-paris8.fr/histoire/?page_id=1910" TargetMode="External"/><Relationship Id="rId837" Type="http://schemas.openxmlformats.org/officeDocument/2006/relationships/hyperlink" Target="http://www.ihmc.ens.fr/-ZALC-Claire-.html" TargetMode="External"/><Relationship Id="rId269" Type="http://schemas.openxmlformats.org/officeDocument/2006/relationships/hyperlink" Target="http://larhra.ish-lyon.cnrs.fr/membre/74" TargetMode="External"/><Relationship Id="rId476" Type="http://schemas.openxmlformats.org/officeDocument/2006/relationships/hyperlink" Target="http://univ-paris1.academia.edu/MathieuGotteland/" TargetMode="External"/><Relationship Id="rId683" Type="http://schemas.openxmlformats.org/officeDocument/2006/relationships/hyperlink" Target="http://www.univ-valenciennes.fr/calhiste/membres" TargetMode="External"/><Relationship Id="rId890" Type="http://schemas.openxmlformats.org/officeDocument/2006/relationships/hyperlink" Target="http://centre-lucien-febvre.univ-fcomte.fr/pages/fr/menu2363/membres-du-centre-lucien-febvre/verschueren-pierre-14629-19386.html" TargetMode="External"/><Relationship Id="rId904" Type="http://schemas.openxmlformats.org/officeDocument/2006/relationships/hyperlink" Target="http://crh.ehess.fr/index.php?4061" TargetMode="External"/><Relationship Id="rId33" Type="http://schemas.openxmlformats.org/officeDocument/2006/relationships/hyperlink" Target="https://www.univ-brest.fr/crbc/menu/Izili+al+lec'h-arnod/Enseignants-chercheurs/Christian_Bougeard" TargetMode="External"/><Relationship Id="rId129" Type="http://schemas.openxmlformats.org/officeDocument/2006/relationships/hyperlink" Target="http://www.univ-brest.fr/crbc/menu/Membres+du+laboratoire/Enseignants-chercheurs/Frederic_Le_Moigne" TargetMode="External"/><Relationship Id="rId336" Type="http://schemas.openxmlformats.org/officeDocument/2006/relationships/hyperlink" Target="http://www.univ-nantes.fr/chaillou-v" TargetMode="External"/><Relationship Id="rId543" Type="http://schemas.openxmlformats.org/officeDocument/2006/relationships/hyperlink" Target="http://perso.univ-rennes2.fr/pierre.karila.cohen" TargetMode="External"/><Relationship Id="rId182" Type="http://schemas.openxmlformats.org/officeDocument/2006/relationships/hyperlink" Target="http://www.inaglobal.fr/utilisateur/sebastien-poulain-0" TargetMode="External"/><Relationship Id="rId403" Type="http://schemas.openxmlformats.org/officeDocument/2006/relationships/hyperlink" Target="https://ict.u-paris.fr/sandra-dominique" TargetMode="External"/><Relationship Id="rId750" Type="http://schemas.openxmlformats.org/officeDocument/2006/relationships/hyperlink" Target="http://larhra.ish-lyon.cnrs.fr/membre/559" TargetMode="External"/><Relationship Id="rId848" Type="http://schemas.openxmlformats.org/officeDocument/2006/relationships/hyperlink" Target="https://perso.univ-rennes2.fr/samuel.gicquel" TargetMode="External"/><Relationship Id="rId487" Type="http://schemas.openxmlformats.org/officeDocument/2006/relationships/hyperlink" Target="http://sha.univ-poitiers.fr/dpt-histoire/les-enseignants-chercheurs/les-enseignants-chercheurs-titulaires/grevy-jerome/" TargetMode="External"/><Relationship Id="rId610" Type="http://schemas.openxmlformats.org/officeDocument/2006/relationships/hyperlink" Target="https://www.univ-paris1.fr/unites-de-recherche/crhxix/membres/manin-lise/" TargetMode="External"/><Relationship Id="rId694" Type="http://schemas.openxmlformats.org/officeDocument/2006/relationships/hyperlink" Target="http://www.unilim.fr/omij/cv-plas/" TargetMode="External"/><Relationship Id="rId708" Type="http://schemas.openxmlformats.org/officeDocument/2006/relationships/hyperlink" Target="http://crulh.univ-lorraine.fr/contentId%3D8541" TargetMode="External"/><Relationship Id="rId915" Type="http://schemas.openxmlformats.org/officeDocument/2006/relationships/hyperlink" Target="https://www.pantheonsorbonne.fr/unites-de-recherche/crhxix/membres/heme-de-lacotte-remy/" TargetMode="External"/><Relationship Id="rId347" Type="http://schemas.openxmlformats.org/officeDocument/2006/relationships/hyperlink" Target="http://chsp.sciences-po.fr/chercheur-permanent/chatriot" TargetMode="External"/><Relationship Id="rId44" Type="http://schemas.openxmlformats.org/officeDocument/2006/relationships/hyperlink" Target="https://www.ephe.fr/ecole/nos-enseignants-chercheurs/yves-bruley" TargetMode="External"/><Relationship Id="rId554" Type="http://schemas.openxmlformats.org/officeDocument/2006/relationships/hyperlink" Target="http://www.iscc.cnrs.fr/spip.php?article1145" TargetMode="External"/><Relationship Id="rId761" Type="http://schemas.openxmlformats.org/officeDocument/2006/relationships/hyperlink" Target="http://www.mfo.ac.uk/fr/equipe/anne-simonin" TargetMode="External"/><Relationship Id="rId859" Type="http://schemas.openxmlformats.org/officeDocument/2006/relationships/hyperlink" Target="https://www.univ-nantes.fr/version-francaise/celine-pauthier-2087996.kjsp" TargetMode="External"/><Relationship Id="rId193" Type="http://schemas.openxmlformats.org/officeDocument/2006/relationships/hyperlink" Target="https://www.college-de-france.fr/site/pierre-rosanvallon/" TargetMode="External"/><Relationship Id="rId207" Type="http://schemas.openxmlformats.org/officeDocument/2006/relationships/hyperlink" Target="http://cespra.ehess.fr/index.php?2176" TargetMode="External"/><Relationship Id="rId414" Type="http://schemas.openxmlformats.org/officeDocument/2006/relationships/hyperlink" Target="http://cetobac.ehess.fr/index.php?154" TargetMode="External"/><Relationship Id="rId498" Type="http://schemas.openxmlformats.org/officeDocument/2006/relationships/hyperlink" Target="https://pro.univ-lille.fr/jean-marc-guislin/axes-de-recherche/" TargetMode="External"/><Relationship Id="rId621" Type="http://schemas.openxmlformats.org/officeDocument/2006/relationships/hyperlink" Target="http://www.sciencespo-grenoble.fr/membres/marynower-claire/" TargetMode="External"/><Relationship Id="rId260" Type="http://schemas.openxmlformats.org/officeDocument/2006/relationships/hyperlink" Target="http://cmmc-nice.fr/membres/arnaud-bartolomei-2/" TargetMode="External"/><Relationship Id="rId719" Type="http://schemas.openxmlformats.org/officeDocument/2006/relationships/hyperlink" Target="http://crh.ehess.fr/index.php?2584" TargetMode="External"/><Relationship Id="rId926" Type="http://schemas.openxmlformats.org/officeDocument/2006/relationships/hyperlink" Target="https://cnrs.academia.edu/Niccol%C3%B2Mignemi" TargetMode="External"/><Relationship Id="rId55" Type="http://schemas.openxmlformats.org/officeDocument/2006/relationships/hyperlink" Target="https://histoire-sociale.univ-paris1.fr/spip.php?article55" TargetMode="External"/><Relationship Id="rId120" Type="http://schemas.openxmlformats.org/officeDocument/2006/relationships/hyperlink" Target="https://labrechebd.wordpress.com/22-2/" TargetMode="External"/><Relationship Id="rId358" Type="http://schemas.openxmlformats.org/officeDocument/2006/relationships/hyperlink" Target="http://cetobac.ehess.fr/index.php?107" TargetMode="External"/><Relationship Id="rId565" Type="http://schemas.openxmlformats.org/officeDocument/2006/relationships/hyperlink" Target="http://www.lam.sciencespobordeaux.fr/users/claire-laux" TargetMode="External"/><Relationship Id="rId772" Type="http://schemas.openxmlformats.org/officeDocument/2006/relationships/hyperlink" Target="https://pro.univ-lille.fr/isabelle-surun/" TargetMode="External"/><Relationship Id="rId218" Type="http://schemas.openxmlformats.org/officeDocument/2006/relationships/hyperlink" Target="http://cena.ehess.fr/index.php?306" TargetMode="External"/><Relationship Id="rId425" Type="http://schemas.openxmlformats.org/officeDocument/2006/relationships/hyperlink" Target="http://iremam.cnrs.fr/spip.php?article2068" TargetMode="External"/><Relationship Id="rId632" Type="http://schemas.openxmlformats.org/officeDocument/2006/relationships/hyperlink" Target="http://www.chcsc.uvsq.fr/doctorants-et-post-doctorants/m-christophe-meslin--432098.kjsp" TargetMode="External"/><Relationship Id="rId271" Type="http://schemas.openxmlformats.org/officeDocument/2006/relationships/hyperlink" Target="http://framespa.univ-tlse2.fr/actualites/pratique/annuaire/berdah-jean-francois-55218.kjsp?RH=annuaire_framespa" TargetMode="External"/><Relationship Id="rId937" Type="http://schemas.openxmlformats.org/officeDocument/2006/relationships/hyperlink" Target="https://univ-parisi.academia.edu/StephaneMalsagne" TargetMode="External"/><Relationship Id="rId66" Type="http://schemas.openxmlformats.org/officeDocument/2006/relationships/hyperlink" Target="https://sup.sorbonne-universite.fr/auteur/olivier-dard" TargetMode="External"/><Relationship Id="rId131" Type="http://schemas.openxmlformats.org/officeDocument/2006/relationships/hyperlink" Target="http://www.unicaen.fr/recherche/mrsh/pagePerso/2088961" TargetMode="External"/><Relationship Id="rId369" Type="http://schemas.openxmlformats.org/officeDocument/2006/relationships/hyperlink" Target="https://iao.cnrs.fr/membres/chercheurs-associes/christine-cornet/" TargetMode="External"/><Relationship Id="rId576" Type="http://schemas.openxmlformats.org/officeDocument/2006/relationships/hyperlink" Target="http://www.paris-sorbonne.fr/article/lecoq-tristan" TargetMode="External"/><Relationship Id="rId783" Type="http://schemas.openxmlformats.org/officeDocument/2006/relationships/hyperlink" Target="https://ehess.academia.edu/ClementTHIBAUD" TargetMode="External"/><Relationship Id="rId229" Type="http://schemas.openxmlformats.org/officeDocument/2006/relationships/hyperlink" Target="http://www.paris-sorbonne.fr/article/anceau-eric" TargetMode="External"/><Relationship Id="rId436" Type="http://schemas.openxmlformats.org/officeDocument/2006/relationships/hyperlink" Target="http://grhis.univ-rouen.fr/grhis/?page_id=638" TargetMode="External"/><Relationship Id="rId643" Type="http://schemas.openxmlformats.org/officeDocument/2006/relationships/hyperlink" Target="http://cemmc.u-bordeaux-montaigne.fr/chercheurs/moisset.pdf" TargetMode="External"/><Relationship Id="rId850" Type="http://schemas.openxmlformats.org/officeDocument/2006/relationships/hyperlink" Target="https://pro.univ-lille.fr/simon-grivet/" TargetMode="External"/><Relationship Id="rId948" Type="http://schemas.openxmlformats.org/officeDocument/2006/relationships/hyperlink" Target="http://jean-francois-soulet.com/" TargetMode="External"/><Relationship Id="rId77" Type="http://schemas.openxmlformats.org/officeDocument/2006/relationships/hyperlink" Target="http://crh.ehess.fr/index.php?/membres/145" TargetMode="External"/><Relationship Id="rId282" Type="http://schemas.openxmlformats.org/officeDocument/2006/relationships/hyperlink" Target="http://koyre.ehess.fr/index.php?171" TargetMode="External"/><Relationship Id="rId503" Type="http://schemas.openxmlformats.org/officeDocument/2006/relationships/hyperlink" Target="https://www.institutdesameriques.fr/fr/content/harter" TargetMode="External"/><Relationship Id="rId587" Type="http://schemas.openxmlformats.org/officeDocument/2006/relationships/hyperlink" Target="http://mondes-americains.ehess.fr/index.php?386" TargetMode="External"/><Relationship Id="rId710" Type="http://schemas.openxmlformats.org/officeDocument/2006/relationships/hyperlink" Target="http://chec.univ-bpclermont.fr/article93.html" TargetMode="External"/><Relationship Id="rId808" Type="http://schemas.openxmlformats.org/officeDocument/2006/relationships/hyperlink" Target="http://framespa.univ-tlse2.fr/actualites/pratique/annuaire/vayssiere-bertrand-53925.kjsp?RH=identite" TargetMode="External"/><Relationship Id="rId8" Type="http://schemas.openxmlformats.org/officeDocument/2006/relationships/hyperlink" Target="http://cespra.ehess.fr/index.php?2146" TargetMode="External"/><Relationship Id="rId142" Type="http://schemas.openxmlformats.org/officeDocument/2006/relationships/hyperlink" Target="http://cetaps.univ-rouen.fr/node/27/submission/22" TargetMode="External"/><Relationship Id="rId447" Type="http://schemas.openxmlformats.org/officeDocument/2006/relationships/hyperlink" Target="http://univ-avignon.fr/mme-marion-fontaine--3396.kjsp" TargetMode="External"/><Relationship Id="rId794" Type="http://schemas.openxmlformats.org/officeDocument/2006/relationships/hyperlink" Target="http://www.cessma.univ-paris-diderot.fr/?article93" TargetMode="External"/><Relationship Id="rId654" Type="http://schemas.openxmlformats.org/officeDocument/2006/relationships/hyperlink" Target="https://www.parisnanterre.fr/m-didier-musiedlak--695426.kjsp" TargetMode="External"/><Relationship Id="rId861" Type="http://schemas.openxmlformats.org/officeDocument/2006/relationships/hyperlink" Target="https://angers.academia.edu/RomainRobinet" TargetMode="External"/><Relationship Id="rId293" Type="http://schemas.openxmlformats.org/officeDocument/2006/relationships/hyperlink" Target="https://ceditec.u-pec.fr/membres/enseignants-chercheurs/borrell-alexandre" TargetMode="External"/><Relationship Id="rId307" Type="http://schemas.openxmlformats.org/officeDocument/2006/relationships/hyperlink" Target="http://ler-serec.org/images/CV/cv_brelot.pdf" TargetMode="External"/><Relationship Id="rId514" Type="http://schemas.openxmlformats.org/officeDocument/2006/relationships/hyperlink" Target="http://mondes-americains.ehess.fr/index.php?2327" TargetMode="External"/><Relationship Id="rId721" Type="http://schemas.openxmlformats.org/officeDocument/2006/relationships/hyperlink" Target="http://triangle.ens-lyon.fr/spip.php?article3232" TargetMode="External"/><Relationship Id="rId88" Type="http://schemas.openxmlformats.org/officeDocument/2006/relationships/hyperlink" Target="http://sirice.univ-paris1.fr/spip.php?article408" TargetMode="External"/><Relationship Id="rId153" Type="http://schemas.openxmlformats.org/officeDocument/2006/relationships/hyperlink" Target="http://www2.univ-paris8.fr/histoire/?page_id=5548" TargetMode="External"/><Relationship Id="rId360" Type="http://schemas.openxmlformats.org/officeDocument/2006/relationships/hyperlink" Target="http://crulh.univ-lorraine.fr/content/cochet-francois" TargetMode="External"/><Relationship Id="rId598" Type="http://schemas.openxmlformats.org/officeDocument/2006/relationships/hyperlink" Target="https://item.univ-pau.fr/fr/_plugins/mypage/mypage/content/slorinet.html" TargetMode="External"/><Relationship Id="rId819" Type="http://schemas.openxmlformats.org/officeDocument/2006/relationships/hyperlink" Target="https://idhes.parisnanterre.fr/equipe/doctorants/vezzu-emeline--778163.kjsp" TargetMode="External"/><Relationship Id="rId220" Type="http://schemas.openxmlformats.org/officeDocument/2006/relationships/hyperlink" Target="http://tristan.u-bourgogne.fr/CGC/chercheurs/vigreux/jean_vigreux.html" TargetMode="External"/><Relationship Id="rId458" Type="http://schemas.openxmlformats.org/officeDocument/2006/relationships/hyperlink" Target="http://chsp.sciences-po.fr/post-doctorant/frondizi?_ga=2.113504327.1933335079.1582381500-22701811.1582381500" TargetMode="External"/><Relationship Id="rId665" Type="http://schemas.openxmlformats.org/officeDocument/2006/relationships/hyperlink" Target="http://larhra.ish-lyon.cnrs.fr/membre/279" TargetMode="External"/><Relationship Id="rId872" Type="http://schemas.openxmlformats.org/officeDocument/2006/relationships/hyperlink" Target="http://www.pantheonsorbonne.fr/recherche/page-perso/page/?tx_oxcspagepersonnel_pi1%5buid%5d=jcwu&amp;cHash=e2b631fa9ca4e045687f7449e3188977" TargetMode="External"/><Relationship Id="rId15" Type="http://schemas.openxmlformats.org/officeDocument/2006/relationships/hyperlink" Target="http://crhec.u-pec.fr/membres/enseignants-chercheurs/bazin-jerome-513606.kjsp?RH=1267526334956" TargetMode="External"/><Relationship Id="rId318" Type="http://schemas.openxmlformats.org/officeDocument/2006/relationships/hyperlink" Target="http://www.lam.sciencespobordeaux.fr/users/michel-cahen" TargetMode="External"/><Relationship Id="rId525" Type="http://schemas.openxmlformats.org/officeDocument/2006/relationships/hyperlink" Target="http://lirsa.cnam.fr/le-laboratoire/membres/sabine-jansen-professeure-des-universites-hdr-890821.kjsp" TargetMode="External"/><Relationship Id="rId732" Type="http://schemas.openxmlformats.org/officeDocument/2006/relationships/hyperlink" Target="https://www.ihtp.cnrs.fr/users/henry-rousso" TargetMode="External"/><Relationship Id="rId99" Type="http://schemas.openxmlformats.org/officeDocument/2006/relationships/hyperlink" Target="http://crh.ehess.fr/index.php?120" TargetMode="External"/><Relationship Id="rId164" Type="http://schemas.openxmlformats.org/officeDocument/2006/relationships/hyperlink" Target="http://iris.ehess.fr/index.php?445" TargetMode="External"/><Relationship Id="rId371" Type="http://schemas.openxmlformats.org/officeDocument/2006/relationships/hyperlink" Target="http://www2.univ-ag.fr/CRPLC/spip.php?article34" TargetMode="External"/><Relationship Id="rId469" Type="http://schemas.openxmlformats.org/officeDocument/2006/relationships/hyperlink" Target="https://www.cresoi.fr/-Jean-Francois-GERAUD-" TargetMode="External"/><Relationship Id="rId676" Type="http://schemas.openxmlformats.org/officeDocument/2006/relationships/hyperlink" Target="http://telemme.mmsh.univ-aix.fr/membres/Delphine_Peiretti-Courtis" TargetMode="External"/><Relationship Id="rId883" Type="http://schemas.openxmlformats.org/officeDocument/2006/relationships/hyperlink" Target="https://www.pantheonsorbonne.fr/unites-de-recherche/crhxix/membres/mayeur-jaouen-catherine/" TargetMode="External"/><Relationship Id="rId26" Type="http://schemas.openxmlformats.org/officeDocument/2006/relationships/hyperlink" Target="http://acp.u-pem.fr/equipe/fabienne-bock/" TargetMode="External"/><Relationship Id="rId231" Type="http://schemas.openxmlformats.org/officeDocument/2006/relationships/hyperlink" Target="http://crulh.univ-lorraine.fr/content/andurain-d-julie" TargetMode="External"/><Relationship Id="rId329" Type="http://schemas.openxmlformats.org/officeDocument/2006/relationships/hyperlink" Target="http://imaf.cnrs.fr/spip.php?article15" TargetMode="External"/><Relationship Id="rId536" Type="http://schemas.openxmlformats.org/officeDocument/2006/relationships/hyperlink" Target="http://larhra.ish-lyon.cnrs.fr/membre/224" TargetMode="External"/><Relationship Id="rId175" Type="http://schemas.openxmlformats.org/officeDocument/2006/relationships/hyperlink" Target="http://koyre.ehess.fr/index.php?197" TargetMode="External"/><Relationship Id="rId743" Type="http://schemas.openxmlformats.org/officeDocument/2006/relationships/hyperlink" Target="http://www.univ-nantes.fr/salvaing-b/0/fiche___annuaireksup/" TargetMode="External"/><Relationship Id="rId950" Type="http://schemas.openxmlformats.org/officeDocument/2006/relationships/hyperlink" Target="https://iao.cnrs.fr/membres/chercheurs-et-ita/claude-chevaleyre/" TargetMode="External"/><Relationship Id="rId382" Type="http://schemas.openxmlformats.org/officeDocument/2006/relationships/hyperlink" Target="http://idhes.u-paris10.fr/cdr-idhes-nanterre/equipe/doctorants/cedric-david-385198.kjsp" TargetMode="External"/><Relationship Id="rId603" Type="http://schemas.openxmlformats.org/officeDocument/2006/relationships/hyperlink" Target="http://ler-serec.org/images/CV/cv_lynch.pdf" TargetMode="External"/><Relationship Id="rId687" Type="http://schemas.openxmlformats.org/officeDocument/2006/relationships/hyperlink" Target="http://www.sites.univ-rennes2.fr/cerhio/spip.php?article212" TargetMode="External"/><Relationship Id="rId810" Type="http://schemas.openxmlformats.org/officeDocument/2006/relationships/hyperlink" Target="http://recherche.parisdescartes.fr/ihd/Equipe/Professeurs/Arnaud-VERGNE" TargetMode="External"/><Relationship Id="rId908" Type="http://schemas.openxmlformats.org/officeDocument/2006/relationships/hyperlink" Target="https://univ-amu.academia.edu/BenoitPouget" TargetMode="External"/><Relationship Id="rId242" Type="http://schemas.openxmlformats.org/officeDocument/2006/relationships/hyperlink" Target="http://crulh.univ-lorraine.fr/contentId=8525" TargetMode="External"/><Relationship Id="rId894" Type="http://schemas.openxmlformats.org/officeDocument/2006/relationships/hyperlink" Target="https://cearc.academia.edu/emmanuelledelattredestemberg" TargetMode="External"/><Relationship Id="rId37" Type="http://schemas.openxmlformats.org/officeDocument/2006/relationships/hyperlink" Target="http://ea3400.unistra.fr/equipe/membres-titulaires/nicolas-bourguinat/" TargetMode="External"/><Relationship Id="rId102" Type="http://schemas.openxmlformats.org/officeDocument/2006/relationships/hyperlink" Target="http://irice.univ-paris1.fr/spip.php?auteur189" TargetMode="External"/><Relationship Id="rId547" Type="http://schemas.openxmlformats.org/officeDocument/2006/relationships/hyperlink" Target="http://www.centrerolandmousnier.fr/wp-content/uploads/2015/09/CV-de-Jean-Fran%C3%A7ois-Klein-janvier-2017.pdf" TargetMode="External"/><Relationship Id="rId754" Type="http://schemas.openxmlformats.org/officeDocument/2006/relationships/hyperlink" Target="http://www.univ-paris-diderot.fr/EtudesAnglophones/pg.php?bc=CHVEENG&amp;page=FICHECHERC&amp;g=sm&amp;uid=pschor" TargetMode="External"/><Relationship Id="rId90" Type="http://schemas.openxmlformats.org/officeDocument/2006/relationships/hyperlink" Target="https://pleiade.univ-paris13.fr/profil/daniele-fraboulet/" TargetMode="External"/><Relationship Id="rId186" Type="http://schemas.openxmlformats.org/officeDocument/2006/relationships/hyperlink" Target="http://www.unicaen.fr/mrsh/crhq/_index.php?page=biblio/Q/Quellien&amp;suite=" TargetMode="External"/><Relationship Id="rId393" Type="http://schemas.openxmlformats.org/officeDocument/2006/relationships/hyperlink" Target="http://www.chcsc.uvsq.fr/centre-d-histoire-culturelle-des-societes-contemporaines/langue-fr/l-equipe/membres-statutaires/enseignants-chercheurs-statutaires/m-delporte-christian-84885.kjsp?RH=1295347720272" TargetMode="External"/><Relationship Id="rId407" Type="http://schemas.openxmlformats.org/officeDocument/2006/relationships/hyperlink" Target="http://larhra.ish-lyon.cnrs.fr/membre/164" TargetMode="External"/><Relationship Id="rId614" Type="http://schemas.openxmlformats.org/officeDocument/2006/relationships/hyperlink" Target="http://www.irasia-recherche.com/" TargetMode="External"/><Relationship Id="rId821" Type="http://schemas.openxmlformats.org/officeDocument/2006/relationships/hyperlink" Target="http://mondes-americains.ehess.fr/index.php?2343" TargetMode="External"/><Relationship Id="rId253" Type="http://schemas.openxmlformats.org/officeDocument/2006/relationships/hyperlink" Target="http://larhra.ish-lyon.cnrs.fr/membre/61" TargetMode="External"/><Relationship Id="rId460" Type="http://schemas.openxmlformats.org/officeDocument/2006/relationships/hyperlink" Target="http://chsp.sciences-po.fr/chercheur-permanent/fulla" TargetMode="External"/><Relationship Id="rId698" Type="http://schemas.openxmlformats.org/officeDocument/2006/relationships/hyperlink" Target="http://www.univ-nantes.fr/pomeyrols-c/0/fiche___annuaireksup/&amp;RH=INSTITUTIONNEL" TargetMode="External"/><Relationship Id="rId919" Type="http://schemas.openxmlformats.org/officeDocument/2006/relationships/hyperlink" Target="http://www.unilim.fr/criham/wp-content/uploads/sites/23/2019/10/CVSoazig-Villerbu.pdf" TargetMode="External"/><Relationship Id="rId48" Type="http://schemas.openxmlformats.org/officeDocument/2006/relationships/hyperlink" Target="https://prosopo.ephe.fr/patrick-cabanel" TargetMode="External"/><Relationship Id="rId113" Type="http://schemas.openxmlformats.org/officeDocument/2006/relationships/hyperlink" Target="http://crh.ehess.fr/index.php?627" TargetMode="External"/><Relationship Id="rId320" Type="http://schemas.openxmlformats.org/officeDocument/2006/relationships/hyperlink" Target="http://framespa.univ-tlse2.fr/actualites/pratique/annuaire/cantier-jacques-55046.kjsp?RH=annuaire_framespa" TargetMode="External"/><Relationship Id="rId558" Type="http://schemas.openxmlformats.org/officeDocument/2006/relationships/hyperlink" Target="http://sirice.eu/en/membre/barbara-lambauer" TargetMode="External"/><Relationship Id="rId765" Type="http://schemas.openxmlformats.org/officeDocument/2006/relationships/hyperlink" Target="https://ict.u-paris.fr/elena-smirnova" TargetMode="External"/><Relationship Id="rId197" Type="http://schemas.openxmlformats.org/officeDocument/2006/relationships/hyperlink" Target="http://www.ciera.fr/de/user/65" TargetMode="External"/><Relationship Id="rId418" Type="http://schemas.openxmlformats.org/officeDocument/2006/relationships/hyperlink" Target="https://crises.www.univ-montp3.fr/fr/domergue-dani%C3%A8le" TargetMode="External"/><Relationship Id="rId625" Type="http://schemas.openxmlformats.org/officeDocument/2006/relationships/hyperlink" Target="http://koyre.ehess.fr/index.php?884" TargetMode="External"/><Relationship Id="rId832" Type="http://schemas.openxmlformats.org/officeDocument/2006/relationships/hyperlink" Target="http://chsp.sciences-po.fr/en/fond-archive/weil-patrick" TargetMode="External"/><Relationship Id="rId264" Type="http://schemas.openxmlformats.org/officeDocument/2006/relationships/hyperlink" Target="https://www.parisnanterre.fr/mme-annette-becker--697213.kjsp" TargetMode="External"/><Relationship Id="rId471" Type="http://schemas.openxmlformats.org/officeDocument/2006/relationships/hyperlink" Target="http://cetobac.ehess.fr/index.php?590" TargetMode="External"/><Relationship Id="rId59" Type="http://schemas.openxmlformats.org/officeDocument/2006/relationships/hyperlink" Target="http://ceias.ehess.fr/index.php?1419" TargetMode="External"/><Relationship Id="rId124" Type="http://schemas.openxmlformats.org/officeDocument/2006/relationships/hyperlink" Target="http://www1.univ-ag.fr/aihp-geode/ea929/documents/fiches/histoire/enseignants/lawsonbody.pdf" TargetMode="External"/><Relationship Id="rId569" Type="http://schemas.openxmlformats.org/officeDocument/2006/relationships/hyperlink" Target="https://www.univ-evry.fr/recherche/unites-de-recherche/sciences-humaines-et-sociales/institutions-et-dynamiques-historiques-de-leconomie-de-la-societe-idhes-evry-umr-8533/florent-le-bot.html" TargetMode="External"/><Relationship Id="rId776" Type="http://schemas.openxmlformats.org/officeDocument/2006/relationships/hyperlink" Target="https://irhis-recherche.univ-lille3.fr/1A-Tellier.html" TargetMode="External"/><Relationship Id="rId331" Type="http://schemas.openxmlformats.org/officeDocument/2006/relationships/hyperlink" Target="http://www.univ-orleans.fr/polen/cepoc/castagnez-noelline" TargetMode="External"/><Relationship Id="rId429" Type="http://schemas.openxmlformats.org/officeDocument/2006/relationships/hyperlink" Target="https://www.cercec.fr/membre/marc-elie/" TargetMode="External"/><Relationship Id="rId636" Type="http://schemas.openxmlformats.org/officeDocument/2006/relationships/hyperlink" Target="http://www.cessma.univ-paris-diderot.fr/spip.php?article81" TargetMode="External"/><Relationship Id="rId843" Type="http://schemas.openxmlformats.org/officeDocument/2006/relationships/hyperlink" Target="https://sage.unistra.fr/membres/enseignants-chercheurs/scarfone-marianna/" TargetMode="External"/><Relationship Id="rId275" Type="http://schemas.openxmlformats.org/officeDocument/2006/relationships/hyperlink" Target="http://centre-norbert-elias.ehess.fr/index.php?823" TargetMode="External"/><Relationship Id="rId482" Type="http://schemas.openxmlformats.org/officeDocument/2006/relationships/hyperlink" Target="http://larhra.ish-lyon.cnrs.fr/membre/206" TargetMode="External"/><Relationship Id="rId703" Type="http://schemas.openxmlformats.org/officeDocument/2006/relationships/hyperlink" Target="http://www.institutdesameriques.fr/fr/content/quattrocchi-woisson" TargetMode="External"/><Relationship Id="rId910" Type="http://schemas.openxmlformats.org/officeDocument/2006/relationships/hyperlink" Target="https://unistra.academia.edu/MariedeRugy" TargetMode="External"/><Relationship Id="rId135" Type="http://schemas.openxmlformats.org/officeDocument/2006/relationships/hyperlink" Target="http://irhis.recherche.univ-lille3.fr/1A-Leymarie.html" TargetMode="External"/><Relationship Id="rId342" Type="http://schemas.openxmlformats.org/officeDocument/2006/relationships/hyperlink" Target="http://www.ihmc.ens.fr/-CHARLE-Christophe-.html" TargetMode="External"/><Relationship Id="rId787" Type="http://schemas.openxmlformats.org/officeDocument/2006/relationships/hyperlink" Target="https://cmmc-nice.fr/wp-content/uploads/2012/08/THUIN_VeroniqueCV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hne.fr/auteur/thomas-vaiss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89"/>
  <sheetViews>
    <sheetView tabSelected="1" zoomScale="84" zoomScaleNormal="109" workbookViewId="0"/>
  </sheetViews>
  <sheetFormatPr baseColWidth="10" defaultColWidth="13.5" defaultRowHeight="15" customHeight="1"/>
  <cols>
    <col min="1" max="1" width="23.83203125" customWidth="1"/>
    <col min="2" max="2" width="14.33203125" customWidth="1"/>
    <col min="3" max="3" width="12.33203125" customWidth="1"/>
    <col min="4" max="4" width="27.6640625" customWidth="1"/>
    <col min="5" max="5" width="33.33203125" customWidth="1"/>
    <col min="6" max="6" width="41" customWidth="1"/>
    <col min="7" max="7" width="20.1640625" customWidth="1"/>
    <col min="8" max="8" width="23.83203125" customWidth="1"/>
    <col min="9" max="9" width="23.5" customWidth="1"/>
    <col min="10" max="10" width="58" style="23" customWidth="1"/>
    <col min="11" max="11" width="10.5" style="23" customWidth="1"/>
    <col min="12" max="25" width="10.5" customWidth="1"/>
  </cols>
  <sheetData>
    <row r="1" spans="1:25" ht="16">
      <c r="A1" s="38" t="s">
        <v>0</v>
      </c>
      <c r="B1" s="38" t="s">
        <v>2</v>
      </c>
      <c r="C1" s="38" t="s">
        <v>3</v>
      </c>
      <c r="D1" s="40" t="s">
        <v>4</v>
      </c>
      <c r="E1" s="41" t="s">
        <v>5</v>
      </c>
      <c r="F1" s="42" t="s">
        <v>6</v>
      </c>
      <c r="G1" s="41" t="s">
        <v>7</v>
      </c>
      <c r="H1" s="38" t="s">
        <v>8</v>
      </c>
      <c r="I1" s="41" t="s">
        <v>10</v>
      </c>
      <c r="J1" s="38" t="s">
        <v>11</v>
      </c>
      <c r="K1" s="20"/>
      <c r="L1" s="4"/>
      <c r="M1" s="4"/>
    </row>
    <row r="2" spans="1:25" ht="16">
      <c r="A2" s="44" t="s">
        <v>12</v>
      </c>
      <c r="B2" s="44" t="s">
        <v>13</v>
      </c>
      <c r="C2" s="44" t="s">
        <v>14</v>
      </c>
      <c r="D2" s="52" t="s">
        <v>15</v>
      </c>
      <c r="E2" s="48" t="s">
        <v>16</v>
      </c>
      <c r="F2" s="49" t="s">
        <v>19</v>
      </c>
      <c r="G2" s="48"/>
      <c r="H2" s="43" t="s">
        <v>21</v>
      </c>
      <c r="I2" s="43" t="s">
        <v>2182</v>
      </c>
      <c r="J2" s="43" t="s">
        <v>2181</v>
      </c>
      <c r="K2" s="20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7">
      <c r="A3" s="46" t="s">
        <v>22</v>
      </c>
      <c r="B3" s="46" t="s">
        <v>23</v>
      </c>
      <c r="C3" s="46" t="s">
        <v>24</v>
      </c>
      <c r="D3" s="54" t="s">
        <v>25</v>
      </c>
      <c r="E3" s="46" t="s">
        <v>26</v>
      </c>
      <c r="F3" s="49" t="s">
        <v>2183</v>
      </c>
      <c r="G3" s="46"/>
      <c r="H3" s="43" t="s">
        <v>28</v>
      </c>
      <c r="I3" s="43" t="s">
        <v>370</v>
      </c>
      <c r="J3" s="43" t="s">
        <v>2184</v>
      </c>
      <c r="K3" s="13"/>
      <c r="L3" s="4"/>
      <c r="M3" s="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7" customHeight="1">
      <c r="A4" s="46" t="s">
        <v>29</v>
      </c>
      <c r="B4" s="46" t="s">
        <v>30</v>
      </c>
      <c r="C4" s="46" t="s">
        <v>31</v>
      </c>
      <c r="D4" s="54" t="s">
        <v>3067</v>
      </c>
      <c r="E4" s="46" t="s">
        <v>32</v>
      </c>
      <c r="F4" s="60" t="str">
        <f>HYPERLINK("https://www.univ-paris1.fr/recherche/page-perso/page/?tx_oxcspagepersonnel_pi1%5Buid%5D=aaglan","https://www.univ-paris1.fr/recherche/page-perso/page/?tx_oxcspagepersonnel_pi1%5Buid%5D=aaglan")</f>
        <v>https://www.univ-paris1.fr/recherche/page-perso/page/?tx_oxcspagepersonnel_pi1%5Buid%5D=aaglan</v>
      </c>
      <c r="G4" s="46"/>
      <c r="H4" s="43" t="s">
        <v>52</v>
      </c>
      <c r="I4" s="43" t="s">
        <v>17</v>
      </c>
      <c r="J4" s="43" t="s">
        <v>199</v>
      </c>
      <c r="K4" s="13"/>
      <c r="L4" s="4"/>
      <c r="M4" s="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7" customHeight="1">
      <c r="A5" s="44" t="s">
        <v>53</v>
      </c>
      <c r="B5" s="44" t="s">
        <v>54</v>
      </c>
      <c r="C5" s="44" t="s">
        <v>14</v>
      </c>
      <c r="D5" s="52" t="s">
        <v>3136</v>
      </c>
      <c r="E5" s="46" t="s">
        <v>60</v>
      </c>
      <c r="F5" s="49" t="s">
        <v>2938</v>
      </c>
      <c r="G5" s="119" t="s">
        <v>2941</v>
      </c>
      <c r="H5" s="43" t="s">
        <v>28</v>
      </c>
      <c r="I5" s="43" t="s">
        <v>17</v>
      </c>
      <c r="J5" s="43" t="s">
        <v>2189</v>
      </c>
      <c r="K5" s="20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6">
      <c r="A6" s="44" t="s">
        <v>61</v>
      </c>
      <c r="B6" s="44" t="s">
        <v>62</v>
      </c>
      <c r="C6" s="61" t="s">
        <v>31</v>
      </c>
      <c r="D6" s="52" t="s">
        <v>63</v>
      </c>
      <c r="E6" s="48" t="s">
        <v>64</v>
      </c>
      <c r="F6" s="49" t="s">
        <v>2185</v>
      </c>
      <c r="G6" s="48"/>
      <c r="H6" s="44" t="s">
        <v>28</v>
      </c>
      <c r="I6" s="48" t="s">
        <v>17</v>
      </c>
      <c r="J6" s="44" t="s">
        <v>2186</v>
      </c>
      <c r="K6" s="1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6">
      <c r="A7" s="44" t="s">
        <v>65</v>
      </c>
      <c r="B7" s="44" t="s">
        <v>66</v>
      </c>
      <c r="C7" s="44" t="s">
        <v>31</v>
      </c>
      <c r="D7" s="52" t="s">
        <v>18</v>
      </c>
      <c r="E7" s="48" t="s">
        <v>67</v>
      </c>
      <c r="F7" s="49" t="s">
        <v>2187</v>
      </c>
      <c r="G7" s="48"/>
      <c r="H7" s="43" t="s">
        <v>183</v>
      </c>
      <c r="I7" s="43" t="s">
        <v>17</v>
      </c>
      <c r="J7" s="43" t="s">
        <v>2188</v>
      </c>
      <c r="K7" s="20"/>
      <c r="L7" s="4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6">
      <c r="A8" s="44" t="s">
        <v>69</v>
      </c>
      <c r="B8" s="44" t="s">
        <v>70</v>
      </c>
      <c r="C8" s="44" t="s">
        <v>14</v>
      </c>
      <c r="D8" s="52" t="s">
        <v>3141</v>
      </c>
      <c r="E8" s="48" t="s">
        <v>71</v>
      </c>
      <c r="F8" s="49" t="s">
        <v>72</v>
      </c>
      <c r="G8" s="48"/>
      <c r="H8" s="43" t="s">
        <v>73</v>
      </c>
      <c r="I8" s="43" t="s">
        <v>17</v>
      </c>
      <c r="J8" s="43" t="s">
        <v>232</v>
      </c>
      <c r="K8" s="20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7" customHeight="1">
      <c r="A9" s="43" t="s">
        <v>74</v>
      </c>
      <c r="B9" s="43" t="s">
        <v>75</v>
      </c>
      <c r="C9" s="43" t="s">
        <v>76</v>
      </c>
      <c r="D9" s="52" t="s">
        <v>3079</v>
      </c>
      <c r="E9" s="46" t="s">
        <v>77</v>
      </c>
      <c r="F9" s="49" t="s">
        <v>78</v>
      </c>
      <c r="G9" s="48"/>
      <c r="H9" s="43" t="s">
        <v>222</v>
      </c>
      <c r="I9" s="43" t="s">
        <v>17</v>
      </c>
      <c r="J9" s="43" t="s">
        <v>2256</v>
      </c>
      <c r="K9" s="20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3" customFormat="1" ht="17" customHeight="1">
      <c r="A10" s="43" t="s">
        <v>2974</v>
      </c>
      <c r="B10" s="43" t="s">
        <v>2975</v>
      </c>
      <c r="C10" s="43" t="s">
        <v>24</v>
      </c>
      <c r="D10" s="52" t="s">
        <v>25</v>
      </c>
      <c r="E10" s="46" t="s">
        <v>132</v>
      </c>
      <c r="F10" s="119" t="s">
        <v>2976</v>
      </c>
      <c r="G10" s="48"/>
      <c r="H10" s="43" t="s">
        <v>401</v>
      </c>
      <c r="I10" s="43" t="s">
        <v>193</v>
      </c>
      <c r="J10" s="43" t="s">
        <v>392</v>
      </c>
      <c r="K10" s="20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8" customHeight="1">
      <c r="A11" s="44" t="s">
        <v>81</v>
      </c>
      <c r="B11" s="44" t="s">
        <v>82</v>
      </c>
      <c r="C11" s="44" t="s">
        <v>83</v>
      </c>
      <c r="D11" s="52" t="s">
        <v>25</v>
      </c>
      <c r="E11" s="48" t="s">
        <v>84</v>
      </c>
      <c r="F11" s="62" t="s">
        <v>85</v>
      </c>
      <c r="G11" s="48"/>
      <c r="H11" s="43" t="s">
        <v>86</v>
      </c>
      <c r="I11" s="43" t="s">
        <v>87</v>
      </c>
      <c r="J11" s="43" t="s">
        <v>308</v>
      </c>
      <c r="K11" s="20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3" customFormat="1" ht="18" customHeight="1">
      <c r="A12" s="44" t="s">
        <v>2896</v>
      </c>
      <c r="B12" s="44" t="s">
        <v>160</v>
      </c>
      <c r="C12" s="44" t="s">
        <v>14</v>
      </c>
      <c r="D12" s="52" t="s">
        <v>202</v>
      </c>
      <c r="E12" s="48" t="s">
        <v>203</v>
      </c>
      <c r="F12" s="119" t="s">
        <v>2897</v>
      </c>
      <c r="G12" s="48"/>
      <c r="H12" s="43" t="s">
        <v>401</v>
      </c>
      <c r="I12" s="43" t="s">
        <v>1549</v>
      </c>
      <c r="J12" s="43" t="s">
        <v>2575</v>
      </c>
      <c r="K12" s="20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6">
      <c r="A13" s="44" t="s">
        <v>88</v>
      </c>
      <c r="B13" s="44" t="s">
        <v>89</v>
      </c>
      <c r="C13" s="44" t="s">
        <v>31</v>
      </c>
      <c r="D13" s="52" t="s">
        <v>42</v>
      </c>
      <c r="E13" s="48" t="s">
        <v>90</v>
      </c>
      <c r="F13" s="49" t="s">
        <v>91</v>
      </c>
      <c r="G13" s="48"/>
      <c r="H13" s="43" t="s">
        <v>21</v>
      </c>
      <c r="I13" s="43" t="s">
        <v>17</v>
      </c>
      <c r="J13" s="43" t="s">
        <v>2190</v>
      </c>
      <c r="K13" s="20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7" customHeight="1">
      <c r="A14" s="63" t="s">
        <v>92</v>
      </c>
      <c r="B14" s="63" t="s">
        <v>93</v>
      </c>
      <c r="C14" s="63" t="s">
        <v>31</v>
      </c>
      <c r="D14" s="64" t="s">
        <v>145</v>
      </c>
      <c r="E14" s="65" t="s">
        <v>146</v>
      </c>
      <c r="F14" s="49" t="s">
        <v>2191</v>
      </c>
      <c r="G14" s="48"/>
      <c r="H14" s="43" t="s">
        <v>28</v>
      </c>
      <c r="I14" s="43" t="s">
        <v>2182</v>
      </c>
      <c r="J14" s="43" t="s">
        <v>2192</v>
      </c>
      <c r="K14" s="20"/>
      <c r="L14" s="4"/>
      <c r="M14" s="4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6">
      <c r="A15" s="44" t="s">
        <v>95</v>
      </c>
      <c r="B15" s="44" t="s">
        <v>96</v>
      </c>
      <c r="C15" s="44" t="s">
        <v>31</v>
      </c>
      <c r="D15" s="52" t="s">
        <v>3102</v>
      </c>
      <c r="E15" s="48" t="s">
        <v>2947</v>
      </c>
      <c r="F15" s="49" t="s">
        <v>2963</v>
      </c>
      <c r="G15" s="48"/>
      <c r="H15" s="43" t="s">
        <v>98</v>
      </c>
      <c r="I15" s="43" t="s">
        <v>370</v>
      </c>
      <c r="J15" s="43" t="s">
        <v>2481</v>
      </c>
      <c r="K15" s="13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6">
      <c r="A16" s="45" t="s">
        <v>100</v>
      </c>
      <c r="B16" s="45" t="s">
        <v>101</v>
      </c>
      <c r="C16" s="45" t="s">
        <v>83</v>
      </c>
      <c r="D16" s="45" t="s">
        <v>102</v>
      </c>
      <c r="E16" s="43" t="s">
        <v>3151</v>
      </c>
      <c r="F16" s="66" t="s">
        <v>2193</v>
      </c>
      <c r="G16" s="45"/>
      <c r="H16" s="43" t="s">
        <v>79</v>
      </c>
      <c r="I16" s="43" t="s">
        <v>2219</v>
      </c>
      <c r="J16" s="43" t="s">
        <v>177</v>
      </c>
      <c r="K16" s="21"/>
    </row>
    <row r="17" spans="1:25" ht="16">
      <c r="A17" s="44" t="s">
        <v>103</v>
      </c>
      <c r="B17" s="44" t="s">
        <v>104</v>
      </c>
      <c r="C17" s="44" t="s">
        <v>14</v>
      </c>
      <c r="D17" s="52" t="s">
        <v>105</v>
      </c>
      <c r="E17" s="48" t="s">
        <v>106</v>
      </c>
      <c r="F17" s="49" t="s">
        <v>2195</v>
      </c>
      <c r="G17" s="48"/>
      <c r="H17" s="44" t="s">
        <v>86</v>
      </c>
      <c r="I17" s="48" t="s">
        <v>907</v>
      </c>
      <c r="J17" s="44" t="s">
        <v>2175</v>
      </c>
      <c r="K17" s="20"/>
      <c r="L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">
      <c r="A18" s="44" t="s">
        <v>107</v>
      </c>
      <c r="B18" s="44" t="s">
        <v>108</v>
      </c>
      <c r="C18" s="44" t="s">
        <v>109</v>
      </c>
      <c r="D18" s="52" t="s">
        <v>110</v>
      </c>
      <c r="E18" s="48" t="s">
        <v>111</v>
      </c>
      <c r="F18" s="49" t="s">
        <v>2196</v>
      </c>
      <c r="G18" s="48"/>
      <c r="H18" s="44" t="s">
        <v>68</v>
      </c>
      <c r="I18" s="48" t="s">
        <v>17</v>
      </c>
      <c r="J18" s="44" t="s">
        <v>2197</v>
      </c>
      <c r="K18" s="20"/>
      <c r="L18" s="4"/>
      <c r="M18" s="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6">
      <c r="A19" s="44" t="s">
        <v>113</v>
      </c>
      <c r="B19" s="44" t="s">
        <v>114</v>
      </c>
      <c r="C19" s="44" t="s">
        <v>83</v>
      </c>
      <c r="D19" s="52" t="s">
        <v>25</v>
      </c>
      <c r="E19" s="48" t="s">
        <v>71</v>
      </c>
      <c r="F19" s="49" t="s">
        <v>115</v>
      </c>
      <c r="G19" s="48"/>
      <c r="H19" s="44" t="s">
        <v>602</v>
      </c>
      <c r="I19" s="48" t="s">
        <v>1312</v>
      </c>
      <c r="J19" s="44" t="s">
        <v>273</v>
      </c>
      <c r="K19" s="20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">
      <c r="A20" s="44" t="s">
        <v>116</v>
      </c>
      <c r="B20" s="44" t="s">
        <v>117</v>
      </c>
      <c r="C20" s="44" t="s">
        <v>118</v>
      </c>
      <c r="D20" s="52" t="s">
        <v>105</v>
      </c>
      <c r="E20" s="48" t="s">
        <v>106</v>
      </c>
      <c r="F20" s="49" t="s">
        <v>2198</v>
      </c>
      <c r="G20" s="48"/>
      <c r="H20" s="44" t="s">
        <v>28</v>
      </c>
      <c r="I20" s="48" t="s">
        <v>1718</v>
      </c>
      <c r="J20" s="44" t="s">
        <v>2175</v>
      </c>
      <c r="K20" s="20"/>
      <c r="L20" s="4"/>
      <c r="M20" s="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6">
      <c r="A21" s="44" t="s">
        <v>119</v>
      </c>
      <c r="B21" s="44" t="s">
        <v>120</v>
      </c>
      <c r="C21" s="44" t="s">
        <v>83</v>
      </c>
      <c r="D21" s="52" t="s">
        <v>25</v>
      </c>
      <c r="E21" s="48" t="s">
        <v>1624</v>
      </c>
      <c r="F21" s="49" t="s">
        <v>2199</v>
      </c>
      <c r="G21" s="48"/>
      <c r="H21" s="44" t="s">
        <v>188</v>
      </c>
      <c r="I21" s="48" t="s">
        <v>17</v>
      </c>
      <c r="J21" s="44" t="s">
        <v>2200</v>
      </c>
      <c r="K21" s="20"/>
      <c r="L21" s="4"/>
      <c r="M21" s="4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6">
      <c r="A22" s="44" t="s">
        <v>122</v>
      </c>
      <c r="B22" s="44" t="s">
        <v>123</v>
      </c>
      <c r="C22" s="44" t="s">
        <v>40</v>
      </c>
      <c r="D22" s="52" t="s">
        <v>124</v>
      </c>
      <c r="E22" s="48" t="s">
        <v>125</v>
      </c>
      <c r="F22" s="67" t="s">
        <v>126</v>
      </c>
      <c r="G22" s="48"/>
      <c r="H22" s="44" t="s">
        <v>28</v>
      </c>
      <c r="I22" s="48" t="s">
        <v>2201</v>
      </c>
      <c r="J22" s="44" t="s">
        <v>194</v>
      </c>
      <c r="K22" s="13"/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6">
      <c r="A23" s="44" t="s">
        <v>127</v>
      </c>
      <c r="B23" s="44" t="s">
        <v>128</v>
      </c>
      <c r="C23" s="44" t="s">
        <v>24</v>
      </c>
      <c r="D23" s="52" t="s">
        <v>25</v>
      </c>
      <c r="E23" s="48" t="s">
        <v>129</v>
      </c>
      <c r="F23" s="49" t="s">
        <v>2202</v>
      </c>
      <c r="G23" s="48"/>
      <c r="H23" s="44" t="s">
        <v>417</v>
      </c>
      <c r="I23" s="48" t="s">
        <v>2203</v>
      </c>
      <c r="J23" s="44" t="s">
        <v>177</v>
      </c>
      <c r="K23" s="13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6">
      <c r="A24" s="44" t="s">
        <v>130</v>
      </c>
      <c r="B24" s="44" t="s">
        <v>131</v>
      </c>
      <c r="C24" s="44" t="s">
        <v>14</v>
      </c>
      <c r="D24" s="52" t="s">
        <v>3141</v>
      </c>
      <c r="E24" s="48" t="s">
        <v>132</v>
      </c>
      <c r="F24" s="49" t="s">
        <v>133</v>
      </c>
      <c r="G24" s="48"/>
      <c r="H24" s="44" t="s">
        <v>226</v>
      </c>
      <c r="I24" s="48" t="s">
        <v>193</v>
      </c>
      <c r="J24" s="44" t="s">
        <v>700</v>
      </c>
      <c r="K24" s="13"/>
      <c r="L24" s="4"/>
      <c r="M24" s="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6">
      <c r="A25" s="44" t="s">
        <v>134</v>
      </c>
      <c r="B25" s="44" t="s">
        <v>13</v>
      </c>
      <c r="C25" s="44" t="s">
        <v>31</v>
      </c>
      <c r="D25" s="52" t="s">
        <v>110</v>
      </c>
      <c r="E25" s="48" t="s">
        <v>111</v>
      </c>
      <c r="F25" s="49" t="s">
        <v>2204</v>
      </c>
      <c r="G25" s="48"/>
      <c r="H25" s="44" t="s">
        <v>21</v>
      </c>
      <c r="I25" s="48" t="s">
        <v>2321</v>
      </c>
      <c r="J25" s="44" t="s">
        <v>2205</v>
      </c>
      <c r="K25" s="20"/>
      <c r="L25" s="4"/>
      <c r="M25" s="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">
      <c r="A26" s="44" t="s">
        <v>135</v>
      </c>
      <c r="B26" s="44" t="s">
        <v>136</v>
      </c>
      <c r="C26" s="44" t="s">
        <v>14</v>
      </c>
      <c r="D26" s="52" t="s">
        <v>18</v>
      </c>
      <c r="E26" s="48" t="s">
        <v>137</v>
      </c>
      <c r="F26" s="49" t="s">
        <v>138</v>
      </c>
      <c r="G26" s="48"/>
      <c r="H26" s="44" t="s">
        <v>602</v>
      </c>
      <c r="I26" s="48" t="s">
        <v>17</v>
      </c>
      <c r="J26" s="44" t="s">
        <v>2240</v>
      </c>
      <c r="K26" s="20"/>
      <c r="L26" s="4"/>
      <c r="M26" s="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6">
      <c r="A27" s="44" t="s">
        <v>139</v>
      </c>
      <c r="B27" s="44" t="s">
        <v>140</v>
      </c>
      <c r="C27" s="44" t="s">
        <v>14</v>
      </c>
      <c r="D27" s="52" t="s">
        <v>124</v>
      </c>
      <c r="E27" s="48" t="s">
        <v>141</v>
      </c>
      <c r="F27" s="67" t="s">
        <v>142</v>
      </c>
      <c r="G27" s="48"/>
      <c r="H27" s="44" t="s">
        <v>401</v>
      </c>
      <c r="I27" s="48" t="s">
        <v>87</v>
      </c>
      <c r="J27" s="44" t="s">
        <v>2207</v>
      </c>
      <c r="K27" s="20"/>
      <c r="L27" s="4"/>
      <c r="M27" s="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6">
      <c r="A28" s="44" t="s">
        <v>143</v>
      </c>
      <c r="B28" s="44" t="s">
        <v>144</v>
      </c>
      <c r="C28" s="44" t="s">
        <v>31</v>
      </c>
      <c r="D28" s="52" t="s">
        <v>145</v>
      </c>
      <c r="E28" s="48" t="s">
        <v>146</v>
      </c>
      <c r="F28" s="49" t="s">
        <v>147</v>
      </c>
      <c r="G28" s="48"/>
      <c r="H28" s="44" t="s">
        <v>86</v>
      </c>
      <c r="I28" s="48" t="s">
        <v>17</v>
      </c>
      <c r="J28" s="44" t="s">
        <v>308</v>
      </c>
      <c r="K28" s="20"/>
      <c r="L28" s="4"/>
      <c r="M28" s="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6.5" customHeight="1">
      <c r="A29" s="43" t="s">
        <v>148</v>
      </c>
      <c r="B29" s="43" t="s">
        <v>149</v>
      </c>
      <c r="C29" s="43" t="s">
        <v>150</v>
      </c>
      <c r="D29" s="52" t="s">
        <v>124</v>
      </c>
      <c r="E29" s="48" t="s">
        <v>141</v>
      </c>
      <c r="F29" s="68" t="s">
        <v>151</v>
      </c>
      <c r="G29" s="48"/>
      <c r="H29" s="43" t="s">
        <v>401</v>
      </c>
      <c r="I29" s="69" t="s">
        <v>2208</v>
      </c>
      <c r="J29" s="43" t="s">
        <v>199</v>
      </c>
      <c r="K29" s="20"/>
      <c r="L29" s="4"/>
      <c r="M29" s="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6">
      <c r="A30" s="43" t="s">
        <v>152</v>
      </c>
      <c r="B30" s="43" t="s">
        <v>153</v>
      </c>
      <c r="C30" s="43" t="s">
        <v>150</v>
      </c>
      <c r="D30" s="70" t="s">
        <v>2211</v>
      </c>
      <c r="E30" s="69" t="s">
        <v>2209</v>
      </c>
      <c r="F30" s="49" t="s">
        <v>2210</v>
      </c>
      <c r="G30" s="50"/>
      <c r="H30" s="43" t="s">
        <v>188</v>
      </c>
      <c r="I30" s="43" t="s">
        <v>243</v>
      </c>
      <c r="J30" s="43" t="s">
        <v>392</v>
      </c>
      <c r="K30" s="20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8" customHeight="1">
      <c r="A31" s="48" t="s">
        <v>156</v>
      </c>
      <c r="B31" s="48" t="s">
        <v>157</v>
      </c>
      <c r="C31" s="44" t="s">
        <v>24</v>
      </c>
      <c r="D31" s="71" t="s">
        <v>25</v>
      </c>
      <c r="E31" s="48" t="s">
        <v>132</v>
      </c>
      <c r="F31" s="49" t="s">
        <v>158</v>
      </c>
      <c r="G31" s="48"/>
      <c r="H31" s="48" t="s">
        <v>86</v>
      </c>
      <c r="I31" s="48" t="s">
        <v>193</v>
      </c>
      <c r="J31" s="48" t="s">
        <v>2212</v>
      </c>
      <c r="K31" s="20"/>
      <c r="L31" s="4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6" customHeight="1">
      <c r="A32" s="46" t="s">
        <v>159</v>
      </c>
      <c r="B32" s="46" t="s">
        <v>160</v>
      </c>
      <c r="C32" s="46" t="s">
        <v>83</v>
      </c>
      <c r="D32" s="54" t="s">
        <v>25</v>
      </c>
      <c r="E32" s="48" t="s">
        <v>161</v>
      </c>
      <c r="F32" s="49" t="s">
        <v>2213</v>
      </c>
      <c r="G32" s="46"/>
      <c r="H32" s="46" t="s">
        <v>73</v>
      </c>
      <c r="I32" s="46" t="s">
        <v>2281</v>
      </c>
      <c r="J32" s="46" t="s">
        <v>700</v>
      </c>
      <c r="K32" s="20"/>
      <c r="L32" s="4"/>
      <c r="M32" s="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6">
      <c r="A33" s="44" t="s">
        <v>162</v>
      </c>
      <c r="B33" s="44" t="s">
        <v>163</v>
      </c>
      <c r="C33" s="44" t="s">
        <v>14</v>
      </c>
      <c r="D33" s="52" t="s">
        <v>164</v>
      </c>
      <c r="E33" s="48" t="s">
        <v>165</v>
      </c>
      <c r="F33" s="49" t="s">
        <v>166</v>
      </c>
      <c r="G33" s="49" t="s">
        <v>167</v>
      </c>
      <c r="H33" s="44" t="s">
        <v>385</v>
      </c>
      <c r="I33" s="48" t="s">
        <v>168</v>
      </c>
      <c r="J33" s="44" t="s">
        <v>308</v>
      </c>
      <c r="K33" s="20"/>
      <c r="L33" s="4"/>
      <c r="M33" s="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6">
      <c r="A34" s="44" t="s">
        <v>169</v>
      </c>
      <c r="B34" s="44" t="s">
        <v>170</v>
      </c>
      <c r="C34" s="44" t="s">
        <v>150</v>
      </c>
      <c r="D34" s="52" t="s">
        <v>124</v>
      </c>
      <c r="E34" s="48" t="s">
        <v>171</v>
      </c>
      <c r="F34" s="67" t="s">
        <v>172</v>
      </c>
      <c r="G34" s="48"/>
      <c r="H34" s="44" t="s">
        <v>2272</v>
      </c>
      <c r="I34" s="48" t="s">
        <v>17</v>
      </c>
      <c r="J34" s="44" t="s">
        <v>273</v>
      </c>
      <c r="K34" s="20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6">
      <c r="A35" s="44" t="s">
        <v>173</v>
      </c>
      <c r="B35" s="44" t="s">
        <v>174</v>
      </c>
      <c r="C35" s="44" t="s">
        <v>14</v>
      </c>
      <c r="D35" s="52" t="s">
        <v>505</v>
      </c>
      <c r="E35" s="69" t="s">
        <v>506</v>
      </c>
      <c r="F35" s="49" t="s">
        <v>2214</v>
      </c>
      <c r="G35" s="48"/>
      <c r="H35" s="44" t="s">
        <v>86</v>
      </c>
      <c r="I35" s="48" t="s">
        <v>2274</v>
      </c>
      <c r="J35" s="44" t="s">
        <v>177</v>
      </c>
      <c r="K35" s="20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 customHeight="1">
      <c r="A36" s="46" t="s">
        <v>176</v>
      </c>
      <c r="B36" s="46" t="s">
        <v>70</v>
      </c>
      <c r="C36" s="46" t="s">
        <v>31</v>
      </c>
      <c r="D36" s="54" t="s">
        <v>3067</v>
      </c>
      <c r="E36" s="46" t="s">
        <v>32</v>
      </c>
      <c r="F36" s="72" t="s">
        <v>2215</v>
      </c>
      <c r="G36" s="72"/>
      <c r="H36" s="46" t="s">
        <v>401</v>
      </c>
      <c r="I36" s="46" t="s">
        <v>243</v>
      </c>
      <c r="J36" s="46" t="s">
        <v>177</v>
      </c>
      <c r="K36" s="20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6">
      <c r="A37" s="44" t="s">
        <v>178</v>
      </c>
      <c r="B37" s="44" t="s">
        <v>179</v>
      </c>
      <c r="C37" s="44" t="s">
        <v>180</v>
      </c>
      <c r="D37" s="52" t="s">
        <v>181</v>
      </c>
      <c r="E37" s="48" t="s">
        <v>182</v>
      </c>
      <c r="F37" s="49" t="s">
        <v>2216</v>
      </c>
      <c r="G37" s="73"/>
      <c r="H37" s="48" t="s">
        <v>183</v>
      </c>
      <c r="I37" s="44" t="s">
        <v>17</v>
      </c>
      <c r="J37" s="44" t="s">
        <v>612</v>
      </c>
      <c r="K37" s="13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6">
      <c r="A38" s="43" t="s">
        <v>184</v>
      </c>
      <c r="B38" s="43" t="s">
        <v>185</v>
      </c>
      <c r="C38" s="43" t="s">
        <v>45</v>
      </c>
      <c r="D38" s="74" t="s">
        <v>3138</v>
      </c>
      <c r="E38" s="69" t="s">
        <v>187</v>
      </c>
      <c r="F38" s="55" t="str">
        <f>HYPERLINK("http://acp.u-pem.fr/equipe/louis-baldasseroni/","http://acp.u-pem.fr/equipe/louis-baldasseroni/")</f>
        <v>http://acp.u-pem.fr/equipe/louis-baldasseroni/</v>
      </c>
      <c r="G38" s="48"/>
      <c r="H38" s="45" t="s">
        <v>188</v>
      </c>
      <c r="I38" s="45" t="s">
        <v>17</v>
      </c>
      <c r="J38" s="43" t="s">
        <v>273</v>
      </c>
      <c r="K38" s="13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6">
      <c r="A39" s="44" t="s">
        <v>189</v>
      </c>
      <c r="B39" s="44" t="s">
        <v>190</v>
      </c>
      <c r="C39" s="44" t="s">
        <v>24</v>
      </c>
      <c r="D39" s="52" t="s">
        <v>191</v>
      </c>
      <c r="E39" s="48" t="s">
        <v>192</v>
      </c>
      <c r="F39" s="49" t="s">
        <v>2217</v>
      </c>
      <c r="G39" s="48"/>
      <c r="H39" s="44" t="s">
        <v>86</v>
      </c>
      <c r="I39" s="48" t="s">
        <v>193</v>
      </c>
      <c r="J39" s="44" t="s">
        <v>194</v>
      </c>
      <c r="K39" s="13"/>
      <c r="L39" s="13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6">
      <c r="A40" s="44" t="s">
        <v>195</v>
      </c>
      <c r="B40" s="44" t="s">
        <v>196</v>
      </c>
      <c r="C40" s="44" t="s">
        <v>45</v>
      </c>
      <c r="D40" s="52" t="s">
        <v>197</v>
      </c>
      <c r="E40" s="48" t="s">
        <v>198</v>
      </c>
      <c r="F40" s="49" t="s">
        <v>2218</v>
      </c>
      <c r="G40" s="73"/>
      <c r="H40" s="44" t="s">
        <v>52</v>
      </c>
      <c r="I40" s="48" t="s">
        <v>17</v>
      </c>
      <c r="J40" s="44" t="s">
        <v>199</v>
      </c>
      <c r="K40" s="20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6">
      <c r="A41" s="44" t="s">
        <v>200</v>
      </c>
      <c r="B41" s="44" t="s">
        <v>201</v>
      </c>
      <c r="C41" s="44" t="s">
        <v>14</v>
      </c>
      <c r="D41" s="52" t="s">
        <v>202</v>
      </c>
      <c r="E41" s="48" t="s">
        <v>203</v>
      </c>
      <c r="F41" s="49" t="s">
        <v>204</v>
      </c>
      <c r="G41" s="48"/>
      <c r="H41" s="44" t="s">
        <v>86</v>
      </c>
      <c r="I41" s="48" t="s">
        <v>2219</v>
      </c>
      <c r="J41" s="44" t="s">
        <v>2273</v>
      </c>
      <c r="K41" s="20"/>
      <c r="L41" s="13"/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6">
      <c r="A42" s="44" t="s">
        <v>205</v>
      </c>
      <c r="B42" s="44" t="s">
        <v>75</v>
      </c>
      <c r="C42" s="44" t="s">
        <v>31</v>
      </c>
      <c r="D42" s="52" t="s">
        <v>206</v>
      </c>
      <c r="E42" s="48" t="s">
        <v>16</v>
      </c>
      <c r="F42" s="49" t="s">
        <v>207</v>
      </c>
      <c r="G42" s="49" t="s">
        <v>208</v>
      </c>
      <c r="H42" s="44" t="s">
        <v>1156</v>
      </c>
      <c r="I42" s="48" t="s">
        <v>17</v>
      </c>
      <c r="J42" s="44" t="s">
        <v>2220</v>
      </c>
      <c r="K42" s="20"/>
      <c r="L42" s="13"/>
      <c r="M42" s="13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6">
      <c r="A43" s="44" t="s">
        <v>210</v>
      </c>
      <c r="B43" s="44" t="s">
        <v>211</v>
      </c>
      <c r="C43" s="44" t="s">
        <v>31</v>
      </c>
      <c r="D43" s="52" t="s">
        <v>212</v>
      </c>
      <c r="E43" s="69" t="s">
        <v>154</v>
      </c>
      <c r="F43" s="49" t="s">
        <v>2221</v>
      </c>
      <c r="G43" s="48"/>
      <c r="H43" s="44" t="s">
        <v>52</v>
      </c>
      <c r="I43" s="48" t="s">
        <v>17</v>
      </c>
      <c r="J43" s="44" t="s">
        <v>1024</v>
      </c>
      <c r="K43" s="20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6">
      <c r="A44" s="44" t="s">
        <v>213</v>
      </c>
      <c r="B44" s="44" t="s">
        <v>89</v>
      </c>
      <c r="C44" s="44" t="s">
        <v>14</v>
      </c>
      <c r="D44" s="52" t="s">
        <v>3104</v>
      </c>
      <c r="E44" s="48" t="s">
        <v>97</v>
      </c>
      <c r="F44" s="49" t="s">
        <v>2222</v>
      </c>
      <c r="G44" s="48"/>
      <c r="H44" s="44" t="s">
        <v>602</v>
      </c>
      <c r="I44" s="48" t="s">
        <v>17</v>
      </c>
      <c r="J44" s="44" t="s">
        <v>679</v>
      </c>
      <c r="K44" s="13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6">
      <c r="A45" s="44" t="s">
        <v>214</v>
      </c>
      <c r="B45" s="44" t="s">
        <v>153</v>
      </c>
      <c r="C45" s="44" t="s">
        <v>31</v>
      </c>
      <c r="D45" s="52" t="s">
        <v>3079</v>
      </c>
      <c r="E45" s="48" t="s">
        <v>94</v>
      </c>
      <c r="F45" s="49" t="s">
        <v>215</v>
      </c>
      <c r="G45" s="48"/>
      <c r="H45" s="44" t="s">
        <v>188</v>
      </c>
      <c r="I45" s="48" t="s">
        <v>2219</v>
      </c>
      <c r="J45" s="44" t="s">
        <v>232</v>
      </c>
      <c r="K45" s="13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6">
      <c r="A46" s="44" t="s">
        <v>216</v>
      </c>
      <c r="B46" s="44" t="s">
        <v>174</v>
      </c>
      <c r="C46" s="44" t="s">
        <v>14</v>
      </c>
      <c r="D46" s="52" t="s">
        <v>124</v>
      </c>
      <c r="E46" s="48" t="s">
        <v>217</v>
      </c>
      <c r="F46" s="67" t="s">
        <v>218</v>
      </c>
      <c r="G46" s="48"/>
      <c r="H46" s="44" t="s">
        <v>602</v>
      </c>
      <c r="I46" s="48" t="s">
        <v>825</v>
      </c>
      <c r="J46" s="44" t="s">
        <v>2190</v>
      </c>
      <c r="K46" s="20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6">
      <c r="A47" s="44" t="s">
        <v>219</v>
      </c>
      <c r="B47" s="44" t="s">
        <v>220</v>
      </c>
      <c r="C47" s="44" t="s">
        <v>31</v>
      </c>
      <c r="D47" s="52" t="s">
        <v>221</v>
      </c>
      <c r="E47" s="48" t="s">
        <v>2987</v>
      </c>
      <c r="F47" s="49" t="s">
        <v>2223</v>
      </c>
      <c r="G47" s="48"/>
      <c r="H47" s="44" t="s">
        <v>222</v>
      </c>
      <c r="I47" s="48" t="s">
        <v>17</v>
      </c>
      <c r="J47" s="44" t="s">
        <v>2175</v>
      </c>
      <c r="K47" s="20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7" customHeight="1">
      <c r="A48" s="44" t="s">
        <v>223</v>
      </c>
      <c r="B48" s="44" t="s">
        <v>224</v>
      </c>
      <c r="C48" s="44" t="s">
        <v>14</v>
      </c>
      <c r="D48" s="52" t="s">
        <v>15</v>
      </c>
      <c r="E48" s="48" t="s">
        <v>16</v>
      </c>
      <c r="F48" s="49" t="s">
        <v>225</v>
      </c>
      <c r="G48" s="48"/>
      <c r="H48" s="44" t="s">
        <v>226</v>
      </c>
      <c r="I48" s="48" t="s">
        <v>193</v>
      </c>
      <c r="J48" s="44" t="s">
        <v>2224</v>
      </c>
      <c r="K48" s="13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7" customHeight="1">
      <c r="A49" s="44" t="s">
        <v>227</v>
      </c>
      <c r="B49" s="44" t="s">
        <v>228</v>
      </c>
      <c r="C49" s="44" t="s">
        <v>14</v>
      </c>
      <c r="D49" s="52" t="s">
        <v>2525</v>
      </c>
      <c r="E49" s="48" t="s">
        <v>229</v>
      </c>
      <c r="F49" s="49" t="s">
        <v>230</v>
      </c>
      <c r="G49" s="48"/>
      <c r="H49" s="44" t="s">
        <v>231</v>
      </c>
      <c r="I49" s="48" t="s">
        <v>168</v>
      </c>
      <c r="J49" s="44" t="s">
        <v>232</v>
      </c>
      <c r="K49" s="13"/>
      <c r="L49" s="13"/>
      <c r="M49" s="1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6">
      <c r="A50" s="47" t="s">
        <v>233</v>
      </c>
      <c r="B50" s="44" t="s">
        <v>234</v>
      </c>
      <c r="C50" s="44" t="s">
        <v>150</v>
      </c>
      <c r="D50" s="52" t="s">
        <v>124</v>
      </c>
      <c r="E50" s="48" t="s">
        <v>125</v>
      </c>
      <c r="F50" s="62" t="s">
        <v>235</v>
      </c>
      <c r="G50" s="48"/>
      <c r="H50" s="75" t="s">
        <v>28</v>
      </c>
      <c r="I50" s="76" t="s">
        <v>17</v>
      </c>
      <c r="J50" s="75" t="s">
        <v>2225</v>
      </c>
      <c r="K50" s="13"/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8.75" customHeight="1">
      <c r="A51" s="45" t="s">
        <v>236</v>
      </c>
      <c r="B51" s="77" t="s">
        <v>2226</v>
      </c>
      <c r="C51" s="45" t="s">
        <v>14</v>
      </c>
      <c r="D51" s="45" t="s">
        <v>237</v>
      </c>
      <c r="E51" s="45" t="s">
        <v>16</v>
      </c>
      <c r="F51" s="50" t="s">
        <v>238</v>
      </c>
      <c r="G51" s="51"/>
      <c r="H51" s="77" t="s">
        <v>86</v>
      </c>
      <c r="I51" s="77" t="s">
        <v>2227</v>
      </c>
      <c r="J51" s="77" t="s">
        <v>2228</v>
      </c>
      <c r="K51" s="21"/>
    </row>
    <row r="52" spans="1:25" ht="16.5" customHeight="1">
      <c r="A52" s="44" t="s">
        <v>239</v>
      </c>
      <c r="B52" s="44" t="s">
        <v>240</v>
      </c>
      <c r="C52" s="44" t="s">
        <v>2229</v>
      </c>
      <c r="D52" s="52" t="s">
        <v>3102</v>
      </c>
      <c r="E52" s="48" t="s">
        <v>241</v>
      </c>
      <c r="F52" s="49" t="s">
        <v>242</v>
      </c>
      <c r="G52" s="48"/>
      <c r="H52" s="44" t="s">
        <v>226</v>
      </c>
      <c r="I52" s="48" t="s">
        <v>243</v>
      </c>
      <c r="J52" s="44" t="s">
        <v>232</v>
      </c>
      <c r="K52" s="13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8" customHeight="1">
      <c r="A53" s="44" t="s">
        <v>244</v>
      </c>
      <c r="B53" s="44" t="s">
        <v>228</v>
      </c>
      <c r="C53" s="44" t="s">
        <v>14</v>
      </c>
      <c r="D53" s="52" t="s">
        <v>245</v>
      </c>
      <c r="E53" s="44" t="s">
        <v>246</v>
      </c>
      <c r="F53" s="78" t="s">
        <v>247</v>
      </c>
      <c r="G53" s="44"/>
      <c r="H53" s="44" t="s">
        <v>183</v>
      </c>
      <c r="I53" s="44" t="s">
        <v>17</v>
      </c>
      <c r="J53" s="44" t="s">
        <v>2175</v>
      </c>
      <c r="K53" s="19"/>
      <c r="L53" s="16"/>
      <c r="M53" s="16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8" customHeight="1">
      <c r="A54" s="44" t="s">
        <v>248</v>
      </c>
      <c r="B54" s="44" t="s">
        <v>249</v>
      </c>
      <c r="C54" s="44" t="s">
        <v>14</v>
      </c>
      <c r="D54" s="52" t="s">
        <v>245</v>
      </c>
      <c r="E54" s="44" t="s">
        <v>246</v>
      </c>
      <c r="F54" s="78" t="s">
        <v>250</v>
      </c>
      <c r="G54" s="44"/>
      <c r="H54" s="44" t="s">
        <v>226</v>
      </c>
      <c r="I54" s="44" t="s">
        <v>251</v>
      </c>
      <c r="J54" s="44" t="s">
        <v>2175</v>
      </c>
      <c r="K54" s="19"/>
      <c r="L54" s="16"/>
      <c r="M54" s="16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6">
      <c r="A55" s="44" t="s">
        <v>252</v>
      </c>
      <c r="B55" s="44" t="s">
        <v>174</v>
      </c>
      <c r="C55" s="44" t="s">
        <v>14</v>
      </c>
      <c r="D55" s="52" t="s">
        <v>3103</v>
      </c>
      <c r="E55" s="48" t="s">
        <v>253</v>
      </c>
      <c r="F55" s="49" t="s">
        <v>254</v>
      </c>
      <c r="G55" s="49" t="s">
        <v>255</v>
      </c>
      <c r="H55" s="44" t="s">
        <v>52</v>
      </c>
      <c r="I55" s="48" t="s">
        <v>251</v>
      </c>
      <c r="J55" s="44" t="s">
        <v>199</v>
      </c>
      <c r="K55" s="20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8.75" customHeight="1">
      <c r="A56" s="44" t="s">
        <v>256</v>
      </c>
      <c r="B56" s="44" t="s">
        <v>257</v>
      </c>
      <c r="C56" s="44" t="s">
        <v>150</v>
      </c>
      <c r="D56" s="52" t="s">
        <v>124</v>
      </c>
      <c r="E56" s="48" t="s">
        <v>258</v>
      </c>
      <c r="F56" s="49" t="s">
        <v>2230</v>
      </c>
      <c r="G56" s="48"/>
      <c r="H56" s="44" t="s">
        <v>1414</v>
      </c>
      <c r="I56" s="48" t="s">
        <v>17</v>
      </c>
      <c r="J56" s="44" t="s">
        <v>1473</v>
      </c>
      <c r="K56" s="20"/>
      <c r="L56" s="4"/>
      <c r="M56" s="4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6">
      <c r="A57" s="44" t="s">
        <v>259</v>
      </c>
      <c r="B57" s="44" t="s">
        <v>260</v>
      </c>
      <c r="C57" s="44" t="s">
        <v>76</v>
      </c>
      <c r="D57" s="52" t="s">
        <v>261</v>
      </c>
      <c r="E57" s="48" t="s">
        <v>262</v>
      </c>
      <c r="F57" s="49" t="s">
        <v>263</v>
      </c>
      <c r="G57" s="48"/>
      <c r="H57" s="44" t="s">
        <v>73</v>
      </c>
      <c r="I57" s="48" t="s">
        <v>1245</v>
      </c>
      <c r="J57" s="44" t="s">
        <v>273</v>
      </c>
      <c r="K57" s="20"/>
      <c r="L57" s="4"/>
      <c r="M57" s="4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9" customHeight="1">
      <c r="A58" s="44" t="s">
        <v>57</v>
      </c>
      <c r="B58" s="44" t="s">
        <v>264</v>
      </c>
      <c r="C58" s="44" t="s">
        <v>31</v>
      </c>
      <c r="D58" s="52" t="s">
        <v>3102</v>
      </c>
      <c r="E58" s="48" t="s">
        <v>265</v>
      </c>
      <c r="F58" s="49" t="s">
        <v>2231</v>
      </c>
      <c r="G58" s="48"/>
      <c r="H58" s="44" t="s">
        <v>52</v>
      </c>
      <c r="I58" s="48" t="s">
        <v>243</v>
      </c>
      <c r="J58" s="44" t="s">
        <v>2175</v>
      </c>
      <c r="K58" s="20"/>
      <c r="L58" s="4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9" customHeight="1">
      <c r="A59" s="45" t="s">
        <v>516</v>
      </c>
      <c r="B59" s="45" t="s">
        <v>409</v>
      </c>
      <c r="C59" s="45" t="s">
        <v>517</v>
      </c>
      <c r="D59" s="45" t="s">
        <v>518</v>
      </c>
      <c r="E59" s="45" t="s">
        <v>519</v>
      </c>
      <c r="F59" s="50" t="s">
        <v>520</v>
      </c>
      <c r="G59" s="51"/>
      <c r="H59" s="45" t="s">
        <v>86</v>
      </c>
      <c r="I59" s="43" t="s">
        <v>1718</v>
      </c>
      <c r="J59" s="43" t="s">
        <v>2232</v>
      </c>
      <c r="K59" s="20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9" customHeight="1">
      <c r="A60" s="44" t="s">
        <v>266</v>
      </c>
      <c r="B60" s="44" t="s">
        <v>267</v>
      </c>
      <c r="C60" s="44" t="s">
        <v>14</v>
      </c>
      <c r="D60" s="52" t="s">
        <v>268</v>
      </c>
      <c r="E60" s="48" t="s">
        <v>269</v>
      </c>
      <c r="F60" s="49" t="s">
        <v>2233</v>
      </c>
      <c r="G60" s="48"/>
      <c r="H60" s="44" t="s">
        <v>401</v>
      </c>
      <c r="I60" s="48" t="s">
        <v>17</v>
      </c>
      <c r="J60" s="44" t="s">
        <v>308</v>
      </c>
      <c r="K60" s="13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8" customHeight="1">
      <c r="A61" s="46" t="s">
        <v>270</v>
      </c>
      <c r="B61" s="46" t="s">
        <v>271</v>
      </c>
      <c r="C61" s="46" t="s">
        <v>24</v>
      </c>
      <c r="D61" s="54" t="s">
        <v>25</v>
      </c>
      <c r="E61" s="46" t="s">
        <v>20</v>
      </c>
      <c r="F61" s="49" t="s">
        <v>2234</v>
      </c>
      <c r="G61" s="46"/>
      <c r="H61" s="46" t="s">
        <v>2235</v>
      </c>
      <c r="I61" s="46" t="s">
        <v>17</v>
      </c>
      <c r="J61" s="46" t="s">
        <v>273</v>
      </c>
      <c r="K61" s="13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6" customHeight="1">
      <c r="A62" s="44" t="s">
        <v>270</v>
      </c>
      <c r="B62" s="44" t="s">
        <v>274</v>
      </c>
      <c r="C62" s="44" t="s">
        <v>2236</v>
      </c>
      <c r="D62" s="52" t="s">
        <v>42</v>
      </c>
      <c r="E62" s="48" t="s">
        <v>90</v>
      </c>
      <c r="F62" s="49" t="s">
        <v>275</v>
      </c>
      <c r="G62" s="48"/>
      <c r="H62" s="44" t="s">
        <v>86</v>
      </c>
      <c r="I62" s="48" t="s">
        <v>17</v>
      </c>
      <c r="J62" s="44" t="s">
        <v>2178</v>
      </c>
      <c r="K62" s="20"/>
      <c r="L62" s="13"/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7" customHeight="1">
      <c r="A63" s="46" t="s">
        <v>276</v>
      </c>
      <c r="B63" s="46" t="s">
        <v>277</v>
      </c>
      <c r="C63" s="46" t="s">
        <v>83</v>
      </c>
      <c r="D63" s="54" t="s">
        <v>25</v>
      </c>
      <c r="E63" s="46" t="s">
        <v>32</v>
      </c>
      <c r="F63" s="49" t="s">
        <v>2237</v>
      </c>
      <c r="G63" s="46"/>
      <c r="H63" s="46" t="s">
        <v>79</v>
      </c>
      <c r="I63" s="46" t="s">
        <v>209</v>
      </c>
      <c r="J63" s="46" t="s">
        <v>2238</v>
      </c>
      <c r="K63" s="20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3" customFormat="1" ht="17" customHeight="1">
      <c r="A64" s="46" t="s">
        <v>3006</v>
      </c>
      <c r="B64" s="46" t="s">
        <v>2770</v>
      </c>
      <c r="C64" s="46" t="s">
        <v>14</v>
      </c>
      <c r="D64" s="54" t="s">
        <v>3007</v>
      </c>
      <c r="E64" s="46" t="s">
        <v>289</v>
      </c>
      <c r="F64" s="119" t="s">
        <v>3008</v>
      </c>
      <c r="G64" s="46"/>
      <c r="H64" s="46" t="s">
        <v>1028</v>
      </c>
      <c r="I64" s="46" t="s">
        <v>2665</v>
      </c>
      <c r="J64" s="46" t="s">
        <v>2399</v>
      </c>
      <c r="K64" s="20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" customHeight="1">
      <c r="A65" s="46" t="s">
        <v>278</v>
      </c>
      <c r="B65" s="46" t="s">
        <v>228</v>
      </c>
      <c r="C65" s="46" t="s">
        <v>279</v>
      </c>
      <c r="D65" s="52" t="s">
        <v>3079</v>
      </c>
      <c r="E65" s="46" t="s">
        <v>280</v>
      </c>
      <c r="F65" s="49" t="s">
        <v>2252</v>
      </c>
      <c r="G65" s="46"/>
      <c r="H65" s="46" t="s">
        <v>401</v>
      </c>
      <c r="I65" s="46" t="s">
        <v>17</v>
      </c>
      <c r="J65" s="46" t="s">
        <v>2206</v>
      </c>
      <c r="K65" s="13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6">
      <c r="A66" s="44" t="s">
        <v>281</v>
      </c>
      <c r="B66" s="44" t="s">
        <v>282</v>
      </c>
      <c r="C66" s="44" t="s">
        <v>283</v>
      </c>
      <c r="D66" s="52" t="s">
        <v>284</v>
      </c>
      <c r="E66" s="48" t="s">
        <v>16</v>
      </c>
      <c r="F66" s="49" t="s">
        <v>285</v>
      </c>
      <c r="G66" s="48"/>
      <c r="H66" s="44" t="s">
        <v>2239</v>
      </c>
      <c r="I66" s="48" t="s">
        <v>286</v>
      </c>
      <c r="J66" s="44" t="s">
        <v>2240</v>
      </c>
      <c r="K66" s="20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6">
      <c r="A67" s="44" t="s">
        <v>287</v>
      </c>
      <c r="B67" s="44" t="s">
        <v>288</v>
      </c>
      <c r="C67" s="44" t="s">
        <v>14</v>
      </c>
      <c r="D67" s="52" t="s">
        <v>3136</v>
      </c>
      <c r="E67" s="48" t="s">
        <v>289</v>
      </c>
      <c r="F67" s="49" t="s">
        <v>290</v>
      </c>
      <c r="G67" s="48"/>
      <c r="H67" s="44" t="s">
        <v>401</v>
      </c>
      <c r="I67" s="48" t="s">
        <v>2145</v>
      </c>
      <c r="J67" s="44" t="s">
        <v>2241</v>
      </c>
      <c r="K67" s="20"/>
      <c r="L67" s="4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s="3" customFormat="1" ht="16">
      <c r="A68" s="44" t="s">
        <v>2946</v>
      </c>
      <c r="B68" s="44" t="s">
        <v>760</v>
      </c>
      <c r="C68" s="44" t="s">
        <v>14</v>
      </c>
      <c r="D68" s="52" t="s">
        <v>2155</v>
      </c>
      <c r="E68" s="48" t="s">
        <v>2947</v>
      </c>
      <c r="F68" s="119" t="s">
        <v>2948</v>
      </c>
      <c r="G68" s="48"/>
      <c r="H68" s="44" t="s">
        <v>86</v>
      </c>
      <c r="I68" s="48" t="s">
        <v>1718</v>
      </c>
      <c r="J68" s="44" t="s">
        <v>2949</v>
      </c>
      <c r="K68" s="20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6">
      <c r="A69" s="44" t="s">
        <v>291</v>
      </c>
      <c r="B69" s="44" t="s">
        <v>292</v>
      </c>
      <c r="C69" s="44" t="s">
        <v>14</v>
      </c>
      <c r="D69" s="52" t="s">
        <v>3142</v>
      </c>
      <c r="E69" s="48" t="s">
        <v>293</v>
      </c>
      <c r="F69" s="49" t="s">
        <v>294</v>
      </c>
      <c r="G69" s="48"/>
      <c r="H69" s="44" t="s">
        <v>52</v>
      </c>
      <c r="I69" s="48" t="s">
        <v>209</v>
      </c>
      <c r="J69" s="44" t="s">
        <v>2242</v>
      </c>
      <c r="K69" s="20"/>
      <c r="L69" s="4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6">
      <c r="A70" s="44" t="s">
        <v>295</v>
      </c>
      <c r="B70" s="44" t="s">
        <v>296</v>
      </c>
      <c r="C70" s="44" t="s">
        <v>150</v>
      </c>
      <c r="D70" s="52" t="s">
        <v>124</v>
      </c>
      <c r="E70" s="48" t="s">
        <v>129</v>
      </c>
      <c r="F70" s="49" t="s">
        <v>2243</v>
      </c>
      <c r="G70" s="48"/>
      <c r="H70" s="44" t="s">
        <v>1417</v>
      </c>
      <c r="I70" s="48" t="s">
        <v>885</v>
      </c>
      <c r="J70" s="44" t="s">
        <v>2194</v>
      </c>
      <c r="K70" s="20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6">
      <c r="A71" s="44" t="s">
        <v>297</v>
      </c>
      <c r="B71" s="44" t="s">
        <v>298</v>
      </c>
      <c r="C71" s="44" t="s">
        <v>14</v>
      </c>
      <c r="D71" s="52" t="s">
        <v>299</v>
      </c>
      <c r="E71" s="48" t="s">
        <v>300</v>
      </c>
      <c r="F71" s="49" t="s">
        <v>301</v>
      </c>
      <c r="G71" s="48"/>
      <c r="H71" s="44" t="s">
        <v>401</v>
      </c>
      <c r="I71" s="48" t="s">
        <v>947</v>
      </c>
      <c r="J71" s="44" t="s">
        <v>2244</v>
      </c>
      <c r="K71" s="20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s="3" customFormat="1" ht="16">
      <c r="A72" s="44" t="s">
        <v>3076</v>
      </c>
      <c r="B72" s="44" t="s">
        <v>160</v>
      </c>
      <c r="C72" s="44" t="s">
        <v>31</v>
      </c>
      <c r="D72" s="52" t="s">
        <v>1148</v>
      </c>
      <c r="E72" s="48" t="s">
        <v>2899</v>
      </c>
      <c r="F72" s="119" t="s">
        <v>3077</v>
      </c>
      <c r="G72" s="48"/>
      <c r="H72" s="44" t="s">
        <v>21</v>
      </c>
      <c r="I72" s="48" t="s">
        <v>1620</v>
      </c>
      <c r="J72" s="44" t="s">
        <v>3078</v>
      </c>
      <c r="K72" s="20"/>
      <c r="L72" s="4"/>
      <c r="M72" s="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6">
      <c r="A73" s="44" t="s">
        <v>302</v>
      </c>
      <c r="B73" s="44" t="s">
        <v>174</v>
      </c>
      <c r="C73" s="44" t="s">
        <v>14</v>
      </c>
      <c r="D73" s="52" t="s">
        <v>303</v>
      </c>
      <c r="E73" s="48" t="s">
        <v>304</v>
      </c>
      <c r="F73" s="49" t="s">
        <v>2245</v>
      </c>
      <c r="G73" s="48"/>
      <c r="H73" s="44" t="s">
        <v>1156</v>
      </c>
      <c r="I73" s="48" t="s">
        <v>2246</v>
      </c>
      <c r="J73" s="44" t="s">
        <v>2247</v>
      </c>
      <c r="K73" s="20"/>
      <c r="L73" s="4"/>
      <c r="M73" s="4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6">
      <c r="A74" s="44" t="s">
        <v>305</v>
      </c>
      <c r="B74" s="44" t="s">
        <v>306</v>
      </c>
      <c r="C74" s="44" t="s">
        <v>31</v>
      </c>
      <c r="D74" s="52" t="s">
        <v>3103</v>
      </c>
      <c r="E74" s="48" t="s">
        <v>253</v>
      </c>
      <c r="F74" s="49" t="s">
        <v>307</v>
      </c>
      <c r="G74" s="48"/>
      <c r="H74" s="44" t="s">
        <v>401</v>
      </c>
      <c r="I74" s="48" t="s">
        <v>17</v>
      </c>
      <c r="J74" s="44" t="s">
        <v>308</v>
      </c>
      <c r="K74" s="13"/>
      <c r="L74" s="4"/>
      <c r="M74" s="4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6">
      <c r="A75" s="44" t="s">
        <v>309</v>
      </c>
      <c r="B75" s="44" t="s">
        <v>282</v>
      </c>
      <c r="C75" s="44" t="s">
        <v>14</v>
      </c>
      <c r="D75" s="52" t="s">
        <v>310</v>
      </c>
      <c r="E75" s="48" t="s">
        <v>311</v>
      </c>
      <c r="F75" s="49" t="s">
        <v>312</v>
      </c>
      <c r="G75" s="48"/>
      <c r="H75" s="44" t="s">
        <v>313</v>
      </c>
      <c r="I75" s="48" t="s">
        <v>17</v>
      </c>
      <c r="J75" s="44" t="s">
        <v>2175</v>
      </c>
      <c r="K75" s="21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6">
      <c r="A76" s="45" t="s">
        <v>314</v>
      </c>
      <c r="B76" s="45" t="s">
        <v>315</v>
      </c>
      <c r="C76" s="45" t="s">
        <v>14</v>
      </c>
      <c r="D76" s="43" t="s">
        <v>3136</v>
      </c>
      <c r="E76" s="45" t="s">
        <v>316</v>
      </c>
      <c r="F76" s="50" t="s">
        <v>317</v>
      </c>
      <c r="G76" s="51"/>
      <c r="H76" s="45" t="s">
        <v>188</v>
      </c>
      <c r="I76" s="45" t="s">
        <v>318</v>
      </c>
      <c r="J76" s="43" t="s">
        <v>2248</v>
      </c>
      <c r="K76" s="13"/>
      <c r="L76" s="4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6">
      <c r="A77" s="44" t="s">
        <v>319</v>
      </c>
      <c r="B77" s="44" t="s">
        <v>70</v>
      </c>
      <c r="C77" s="44" t="s">
        <v>31</v>
      </c>
      <c r="D77" s="52" t="s">
        <v>42</v>
      </c>
      <c r="E77" s="48" t="s">
        <v>90</v>
      </c>
      <c r="F77" s="49" t="s">
        <v>320</v>
      </c>
      <c r="G77" s="48"/>
      <c r="H77" s="44" t="s">
        <v>21</v>
      </c>
      <c r="I77" s="48" t="s">
        <v>17</v>
      </c>
      <c r="J77" s="44" t="s">
        <v>2175</v>
      </c>
      <c r="K77" s="13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6">
      <c r="A78" s="44" t="s">
        <v>321</v>
      </c>
      <c r="B78" s="44" t="s">
        <v>282</v>
      </c>
      <c r="C78" s="44" t="s">
        <v>283</v>
      </c>
      <c r="D78" s="52" t="s">
        <v>322</v>
      </c>
      <c r="E78" s="48" t="s">
        <v>323</v>
      </c>
      <c r="F78" s="49" t="s">
        <v>2249</v>
      </c>
      <c r="G78" s="48"/>
      <c r="H78" s="44" t="s">
        <v>68</v>
      </c>
      <c r="I78" s="48" t="s">
        <v>286</v>
      </c>
      <c r="J78" s="44" t="s">
        <v>2250</v>
      </c>
      <c r="K78" s="20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6">
      <c r="A79" s="44" t="s">
        <v>324</v>
      </c>
      <c r="B79" s="44" t="s">
        <v>325</v>
      </c>
      <c r="C79" s="44" t="s">
        <v>40</v>
      </c>
      <c r="D79" s="52" t="s">
        <v>326</v>
      </c>
      <c r="E79" s="48" t="s">
        <v>327</v>
      </c>
      <c r="F79" s="49" t="s">
        <v>328</v>
      </c>
      <c r="G79" s="48"/>
      <c r="H79" s="44" t="s">
        <v>52</v>
      </c>
      <c r="I79" s="48" t="s">
        <v>947</v>
      </c>
      <c r="J79" s="44" t="s">
        <v>2251</v>
      </c>
      <c r="K79" s="20"/>
      <c r="L79" s="4"/>
      <c r="M79" s="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6">
      <c r="A80" s="44" t="s">
        <v>329</v>
      </c>
      <c r="B80" s="44" t="s">
        <v>330</v>
      </c>
      <c r="C80" s="44" t="s">
        <v>24</v>
      </c>
      <c r="D80" s="52" t="s">
        <v>25</v>
      </c>
      <c r="E80" s="48" t="s">
        <v>331</v>
      </c>
      <c r="F80" s="49" t="s">
        <v>332</v>
      </c>
      <c r="G80" s="48"/>
      <c r="H80" s="44" t="s">
        <v>68</v>
      </c>
      <c r="I80" s="48" t="s">
        <v>243</v>
      </c>
      <c r="J80" s="44" t="s">
        <v>2194</v>
      </c>
      <c r="K80" s="17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s="3" customFormat="1" ht="16">
      <c r="A81" s="44" t="s">
        <v>2929</v>
      </c>
      <c r="B81" s="44" t="s">
        <v>39</v>
      </c>
      <c r="C81" s="44" t="s">
        <v>14</v>
      </c>
      <c r="D81" s="52" t="s">
        <v>1796</v>
      </c>
      <c r="E81" s="48" t="s">
        <v>60</v>
      </c>
      <c r="F81" s="119" t="s">
        <v>2930</v>
      </c>
      <c r="G81" s="48"/>
      <c r="H81" s="44" t="s">
        <v>1028</v>
      </c>
      <c r="I81" s="48" t="s">
        <v>17</v>
      </c>
      <c r="J81" s="44" t="s">
        <v>2175</v>
      </c>
      <c r="K81" s="17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6" customHeight="1">
      <c r="A82" s="44" t="s">
        <v>333</v>
      </c>
      <c r="B82" s="44" t="s">
        <v>334</v>
      </c>
      <c r="C82" s="61" t="s">
        <v>14</v>
      </c>
      <c r="D82" s="52" t="s">
        <v>63</v>
      </c>
      <c r="E82" s="48" t="s">
        <v>64</v>
      </c>
      <c r="F82" s="49" t="s">
        <v>2293</v>
      </c>
      <c r="G82" s="48"/>
      <c r="H82" s="44" t="s">
        <v>52</v>
      </c>
      <c r="I82" s="48" t="s">
        <v>17</v>
      </c>
      <c r="J82" s="44" t="s">
        <v>308</v>
      </c>
      <c r="K82" s="20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s="3" customFormat="1" ht="16" customHeight="1">
      <c r="A83" s="44" t="s">
        <v>335</v>
      </c>
      <c r="B83" s="44" t="s">
        <v>442</v>
      </c>
      <c r="C83" s="44" t="s">
        <v>14</v>
      </c>
      <c r="D83" s="52" t="s">
        <v>1148</v>
      </c>
      <c r="E83" s="48" t="s">
        <v>2899</v>
      </c>
      <c r="F83" s="119" t="s">
        <v>2898</v>
      </c>
      <c r="G83" s="119" t="s">
        <v>2901</v>
      </c>
      <c r="H83" s="44" t="s">
        <v>86</v>
      </c>
      <c r="I83" s="48" t="s">
        <v>2900</v>
      </c>
      <c r="J83" s="44" t="s">
        <v>2179</v>
      </c>
      <c r="K83" s="20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6" customHeight="1">
      <c r="A84" s="44" t="s">
        <v>335</v>
      </c>
      <c r="B84" s="44" t="s">
        <v>336</v>
      </c>
      <c r="C84" s="44" t="s">
        <v>40</v>
      </c>
      <c r="D84" s="52" t="s">
        <v>124</v>
      </c>
      <c r="E84" s="48" t="s">
        <v>141</v>
      </c>
      <c r="F84" s="62" t="s">
        <v>337</v>
      </c>
      <c r="G84" s="48"/>
      <c r="H84" s="44" t="s">
        <v>52</v>
      </c>
      <c r="I84" s="48" t="s">
        <v>17</v>
      </c>
      <c r="J84" s="44" t="s">
        <v>199</v>
      </c>
      <c r="K84" s="21"/>
    </row>
    <row r="85" spans="1:25" ht="15.75" customHeight="1">
      <c r="A85" s="45" t="s">
        <v>338</v>
      </c>
      <c r="B85" s="45" t="s">
        <v>339</v>
      </c>
      <c r="C85" s="45" t="s">
        <v>283</v>
      </c>
      <c r="D85" s="43" t="s">
        <v>3102</v>
      </c>
      <c r="E85" s="43" t="s">
        <v>937</v>
      </c>
      <c r="F85" s="50" t="s">
        <v>340</v>
      </c>
      <c r="G85" s="51"/>
      <c r="H85" s="45" t="s">
        <v>188</v>
      </c>
      <c r="I85" s="43" t="s">
        <v>17</v>
      </c>
      <c r="J85" s="43" t="s">
        <v>2253</v>
      </c>
      <c r="K85" s="21"/>
    </row>
    <row r="86" spans="1:25" ht="16">
      <c r="A86" s="45" t="s">
        <v>341</v>
      </c>
      <c r="B86" s="45" t="s">
        <v>271</v>
      </c>
      <c r="C86" s="45" t="s">
        <v>14</v>
      </c>
      <c r="D86" s="45" t="s">
        <v>342</v>
      </c>
      <c r="E86" s="45" t="s">
        <v>343</v>
      </c>
      <c r="F86" s="50" t="s">
        <v>344</v>
      </c>
      <c r="G86" s="51"/>
      <c r="H86" s="43" t="s">
        <v>345</v>
      </c>
      <c r="I86" s="43" t="s">
        <v>2182</v>
      </c>
      <c r="J86" s="43" t="s">
        <v>700</v>
      </c>
      <c r="K86" s="20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6">
      <c r="A87" s="44" t="s">
        <v>346</v>
      </c>
      <c r="B87" s="44" t="s">
        <v>347</v>
      </c>
      <c r="C87" s="44" t="s">
        <v>14</v>
      </c>
      <c r="D87" s="52" t="s">
        <v>3079</v>
      </c>
      <c r="E87" s="48" t="s">
        <v>348</v>
      </c>
      <c r="F87" s="49" t="s">
        <v>2254</v>
      </c>
      <c r="G87" s="48"/>
      <c r="H87" s="44" t="s">
        <v>73</v>
      </c>
      <c r="I87" s="48" t="s">
        <v>168</v>
      </c>
      <c r="J87" s="44" t="s">
        <v>2247</v>
      </c>
      <c r="K87" s="20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6">
      <c r="A88" s="44" t="s">
        <v>349</v>
      </c>
      <c r="B88" s="44" t="s">
        <v>350</v>
      </c>
      <c r="C88" s="44" t="s">
        <v>83</v>
      </c>
      <c r="D88" s="52" t="s">
        <v>25</v>
      </c>
      <c r="E88" s="48" t="s">
        <v>331</v>
      </c>
      <c r="F88" s="49" t="s">
        <v>351</v>
      </c>
      <c r="G88" s="48"/>
      <c r="H88" s="44" t="s">
        <v>1417</v>
      </c>
      <c r="I88" s="48" t="s">
        <v>17</v>
      </c>
      <c r="J88" s="44" t="s">
        <v>2194</v>
      </c>
      <c r="K88" s="19"/>
      <c r="L88" s="16"/>
      <c r="M88" s="1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6">
      <c r="A89" s="44" t="s">
        <v>352</v>
      </c>
      <c r="B89" s="44" t="s">
        <v>89</v>
      </c>
      <c r="C89" s="44" t="s">
        <v>76</v>
      </c>
      <c r="D89" s="52" t="s">
        <v>245</v>
      </c>
      <c r="E89" s="44" t="s">
        <v>246</v>
      </c>
      <c r="F89" s="66" t="s">
        <v>2255</v>
      </c>
      <c r="G89" s="44"/>
      <c r="H89" s="44" t="s">
        <v>226</v>
      </c>
      <c r="I89" s="44" t="s">
        <v>17</v>
      </c>
      <c r="J89" s="44" t="s">
        <v>2175</v>
      </c>
      <c r="K89" s="20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8" customHeight="1">
      <c r="A90" s="44" t="s">
        <v>353</v>
      </c>
      <c r="B90" s="44" t="s">
        <v>354</v>
      </c>
      <c r="C90" s="44" t="s">
        <v>14</v>
      </c>
      <c r="D90" s="52" t="s">
        <v>3136</v>
      </c>
      <c r="E90" s="46" t="s">
        <v>355</v>
      </c>
      <c r="F90" s="49" t="s">
        <v>356</v>
      </c>
      <c r="G90" s="46" t="s">
        <v>357</v>
      </c>
      <c r="H90" s="44" t="s">
        <v>1414</v>
      </c>
      <c r="I90" s="46" t="s">
        <v>17</v>
      </c>
      <c r="J90" s="79" t="s">
        <v>2178</v>
      </c>
      <c r="K90" s="20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6">
      <c r="A91" s="48" t="s">
        <v>358</v>
      </c>
      <c r="B91" s="48" t="s">
        <v>277</v>
      </c>
      <c r="C91" s="48" t="s">
        <v>150</v>
      </c>
      <c r="D91" s="74" t="s">
        <v>124</v>
      </c>
      <c r="E91" s="69" t="s">
        <v>129</v>
      </c>
      <c r="F91" s="80" t="s">
        <v>359</v>
      </c>
      <c r="G91" s="48"/>
      <c r="H91" s="44" t="s">
        <v>21</v>
      </c>
      <c r="I91" s="48" t="s">
        <v>885</v>
      </c>
      <c r="J91" s="44" t="s">
        <v>308</v>
      </c>
      <c r="K91" s="20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6">
      <c r="A92" s="48" t="s">
        <v>360</v>
      </c>
      <c r="B92" s="48" t="s">
        <v>361</v>
      </c>
      <c r="C92" s="48" t="s">
        <v>31</v>
      </c>
      <c r="D92" s="74" t="s">
        <v>3138</v>
      </c>
      <c r="E92" s="69" t="s">
        <v>187</v>
      </c>
      <c r="F92" s="80" t="s">
        <v>362</v>
      </c>
      <c r="G92" s="48"/>
      <c r="H92" s="44" t="s">
        <v>52</v>
      </c>
      <c r="I92" s="48" t="s">
        <v>17</v>
      </c>
      <c r="J92" s="44" t="s">
        <v>2256</v>
      </c>
      <c r="K92" s="20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6">
      <c r="A93" s="44" t="s">
        <v>363</v>
      </c>
      <c r="B93" s="44" t="s">
        <v>364</v>
      </c>
      <c r="C93" s="44" t="s">
        <v>14</v>
      </c>
      <c r="D93" s="52" t="s">
        <v>181</v>
      </c>
      <c r="E93" s="48" t="s">
        <v>182</v>
      </c>
      <c r="F93" s="49" t="s">
        <v>2257</v>
      </c>
      <c r="G93" s="73"/>
      <c r="H93" s="44" t="s">
        <v>183</v>
      </c>
      <c r="I93" s="48" t="s">
        <v>2258</v>
      </c>
      <c r="J93" s="44" t="s">
        <v>2259</v>
      </c>
      <c r="K93" s="20"/>
      <c r="L93" s="13"/>
      <c r="M93" s="13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6">
      <c r="A94" s="44" t="s">
        <v>367</v>
      </c>
      <c r="B94" s="44" t="s">
        <v>257</v>
      </c>
      <c r="C94" s="44" t="s">
        <v>368</v>
      </c>
      <c r="D94" s="52" t="s">
        <v>15</v>
      </c>
      <c r="E94" s="48" t="s">
        <v>16</v>
      </c>
      <c r="F94" s="49" t="s">
        <v>369</v>
      </c>
      <c r="G94" s="48"/>
      <c r="H94" s="44" t="s">
        <v>1417</v>
      </c>
      <c r="I94" s="48" t="s">
        <v>17</v>
      </c>
      <c r="J94" s="44" t="s">
        <v>2260</v>
      </c>
      <c r="K94" s="13"/>
      <c r="L94" s="13"/>
      <c r="M94" s="13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6">
      <c r="A95" s="44" t="s">
        <v>371</v>
      </c>
      <c r="B95" s="44" t="s">
        <v>372</v>
      </c>
      <c r="C95" s="44" t="s">
        <v>373</v>
      </c>
      <c r="D95" s="52" t="s">
        <v>3103</v>
      </c>
      <c r="E95" s="48" t="s">
        <v>253</v>
      </c>
      <c r="F95" s="49" t="s">
        <v>374</v>
      </c>
      <c r="G95" s="48"/>
      <c r="H95" s="44" t="s">
        <v>313</v>
      </c>
      <c r="I95" s="48" t="s">
        <v>17</v>
      </c>
      <c r="J95" s="44" t="s">
        <v>2178</v>
      </c>
      <c r="K95" s="13"/>
      <c r="L95" s="13"/>
      <c r="M95" s="13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5" customHeight="1">
      <c r="A96" s="46" t="s">
        <v>375</v>
      </c>
      <c r="B96" s="46" t="s">
        <v>376</v>
      </c>
      <c r="C96" s="46" t="s">
        <v>14</v>
      </c>
      <c r="D96" s="54" t="s">
        <v>377</v>
      </c>
      <c r="E96" s="81" t="s">
        <v>2516</v>
      </c>
      <c r="F96" s="67" t="s">
        <v>378</v>
      </c>
      <c r="G96" s="46"/>
      <c r="H96" s="46" t="s">
        <v>401</v>
      </c>
      <c r="I96" s="46" t="s">
        <v>947</v>
      </c>
      <c r="J96" s="46" t="s">
        <v>2261</v>
      </c>
      <c r="K96" s="13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6" customHeight="1">
      <c r="A97" s="46" t="s">
        <v>379</v>
      </c>
      <c r="B97" s="46" t="s">
        <v>380</v>
      </c>
      <c r="C97" s="46" t="s">
        <v>31</v>
      </c>
      <c r="D97" s="54" t="s">
        <v>3067</v>
      </c>
      <c r="E97" s="46" t="s">
        <v>132</v>
      </c>
      <c r="F97" s="49" t="s">
        <v>381</v>
      </c>
      <c r="G97" s="46"/>
      <c r="H97" s="46" t="s">
        <v>21</v>
      </c>
      <c r="I97" s="46" t="s">
        <v>193</v>
      </c>
      <c r="J97" s="46" t="s">
        <v>700</v>
      </c>
      <c r="K97" s="13"/>
      <c r="L97" s="4"/>
      <c r="M97" s="4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s="3" customFormat="1" ht="16" customHeight="1">
      <c r="A98" s="46" t="s">
        <v>3019</v>
      </c>
      <c r="B98" s="46" t="s">
        <v>2916</v>
      </c>
      <c r="C98" s="46" t="s">
        <v>31</v>
      </c>
      <c r="D98" s="54" t="s">
        <v>1108</v>
      </c>
      <c r="E98" s="46" t="s">
        <v>3020</v>
      </c>
      <c r="F98" s="119" t="s">
        <v>3021</v>
      </c>
      <c r="G98" s="46"/>
      <c r="H98" s="46" t="s">
        <v>385</v>
      </c>
      <c r="I98" s="46" t="s">
        <v>1262</v>
      </c>
      <c r="J98" s="46" t="s">
        <v>2206</v>
      </c>
      <c r="K98" s="13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" customHeight="1">
      <c r="A99" s="46" t="s">
        <v>382</v>
      </c>
      <c r="B99" s="46" t="s">
        <v>274</v>
      </c>
      <c r="C99" s="46" t="s">
        <v>2565</v>
      </c>
      <c r="D99" s="52" t="s">
        <v>3079</v>
      </c>
      <c r="E99" s="46" t="s">
        <v>32</v>
      </c>
      <c r="F99" s="58" t="s">
        <v>3119</v>
      </c>
      <c r="G99" s="72" t="s">
        <v>2270</v>
      </c>
      <c r="H99" s="46" t="s">
        <v>188</v>
      </c>
      <c r="I99" s="46" t="s">
        <v>17</v>
      </c>
      <c r="J99" s="46" t="s">
        <v>308</v>
      </c>
      <c r="K99" s="13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6">
      <c r="A100" s="44" t="s">
        <v>382</v>
      </c>
      <c r="B100" s="44" t="s">
        <v>383</v>
      </c>
      <c r="C100" s="44" t="s">
        <v>31</v>
      </c>
      <c r="D100" s="52" t="s">
        <v>197</v>
      </c>
      <c r="E100" s="48" t="s">
        <v>198</v>
      </c>
      <c r="F100" s="67" t="s">
        <v>384</v>
      </c>
      <c r="G100" s="48"/>
      <c r="H100" s="44" t="s">
        <v>401</v>
      </c>
      <c r="I100" s="48" t="s">
        <v>17</v>
      </c>
      <c r="J100" s="44" t="s">
        <v>308</v>
      </c>
      <c r="K100" s="20"/>
      <c r="L100" s="4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6">
      <c r="A101" s="44" t="s">
        <v>386</v>
      </c>
      <c r="B101" s="44" t="s">
        <v>387</v>
      </c>
      <c r="C101" s="44" t="s">
        <v>24</v>
      </c>
      <c r="D101" s="52" t="s">
        <v>191</v>
      </c>
      <c r="E101" s="48" t="s">
        <v>192</v>
      </c>
      <c r="F101" s="49" t="s">
        <v>388</v>
      </c>
      <c r="G101" s="48"/>
      <c r="H101" s="44" t="s">
        <v>401</v>
      </c>
      <c r="I101" s="48" t="s">
        <v>193</v>
      </c>
      <c r="J101" s="44" t="s">
        <v>194</v>
      </c>
      <c r="K101" s="20"/>
      <c r="L101" s="4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" customHeight="1">
      <c r="A102" s="44" t="s">
        <v>389</v>
      </c>
      <c r="B102" s="44" t="s">
        <v>390</v>
      </c>
      <c r="C102" s="44" t="s">
        <v>31</v>
      </c>
      <c r="D102" s="52" t="s">
        <v>268</v>
      </c>
      <c r="E102" s="48" t="s">
        <v>269</v>
      </c>
      <c r="F102" s="49" t="s">
        <v>391</v>
      </c>
      <c r="G102" s="48"/>
      <c r="H102" s="44" t="s">
        <v>52</v>
      </c>
      <c r="I102" s="48" t="s">
        <v>17</v>
      </c>
      <c r="J102" s="44" t="s">
        <v>392</v>
      </c>
      <c r="K102" s="20"/>
      <c r="L102" s="12"/>
      <c r="M102" s="12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8" customHeight="1">
      <c r="A103" s="44" t="s">
        <v>393</v>
      </c>
      <c r="B103" s="44" t="s">
        <v>394</v>
      </c>
      <c r="C103" s="44" t="s">
        <v>14</v>
      </c>
      <c r="D103" s="52" t="s">
        <v>124</v>
      </c>
      <c r="E103" s="48" t="s">
        <v>258</v>
      </c>
      <c r="F103" s="49" t="s">
        <v>2262</v>
      </c>
      <c r="G103" s="48"/>
      <c r="H103" s="44" t="s">
        <v>1417</v>
      </c>
      <c r="I103" s="48" t="s">
        <v>1718</v>
      </c>
      <c r="J103" s="44" t="s">
        <v>1473</v>
      </c>
      <c r="K103" s="20"/>
      <c r="L103" s="12"/>
      <c r="M103" s="12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6">
      <c r="A104" s="44" t="s">
        <v>395</v>
      </c>
      <c r="B104" s="44" t="s">
        <v>396</v>
      </c>
      <c r="C104" s="44" t="s">
        <v>24</v>
      </c>
      <c r="D104" s="52" t="s">
        <v>25</v>
      </c>
      <c r="E104" s="48" t="s">
        <v>331</v>
      </c>
      <c r="F104" s="49" t="s">
        <v>2263</v>
      </c>
      <c r="G104" s="48"/>
      <c r="H104" s="44" t="s">
        <v>155</v>
      </c>
      <c r="I104" s="48" t="s">
        <v>2264</v>
      </c>
      <c r="J104" s="44" t="s">
        <v>2194</v>
      </c>
      <c r="K104" s="20"/>
      <c r="L104" s="4"/>
      <c r="M104" s="4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6">
      <c r="A105" s="44" t="s">
        <v>397</v>
      </c>
      <c r="B105" s="44" t="s">
        <v>398</v>
      </c>
      <c r="C105" s="44" t="s">
        <v>14</v>
      </c>
      <c r="D105" s="52" t="s">
        <v>432</v>
      </c>
      <c r="E105" s="48" t="s">
        <v>433</v>
      </c>
      <c r="F105" s="119" t="s">
        <v>2989</v>
      </c>
      <c r="G105" s="49" t="s">
        <v>2266</v>
      </c>
      <c r="H105" s="44" t="s">
        <v>2265</v>
      </c>
      <c r="I105" s="48" t="s">
        <v>17</v>
      </c>
      <c r="J105" s="44" t="s">
        <v>2206</v>
      </c>
      <c r="K105" s="20"/>
      <c r="L105" s="13"/>
      <c r="M105" s="13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6.5" customHeight="1">
      <c r="A106" s="43" t="s">
        <v>400</v>
      </c>
      <c r="B106" s="43" t="s">
        <v>108</v>
      </c>
      <c r="C106" s="43" t="s">
        <v>14</v>
      </c>
      <c r="D106" s="52" t="s">
        <v>3138</v>
      </c>
      <c r="E106" s="82" t="s">
        <v>187</v>
      </c>
      <c r="F106" s="55" t="str">
        <f>HYPERLINK("http://acp.u-pem.fr/equipe/thierry-bonzon/","http://acp.u-pem.fr/equipe/thierry-bonzon/")</f>
        <v>http://acp.u-pem.fr/equipe/thierry-bonzon/</v>
      </c>
      <c r="G106" s="48"/>
      <c r="H106" s="45" t="s">
        <v>401</v>
      </c>
      <c r="I106" s="45" t="s">
        <v>17</v>
      </c>
      <c r="J106" s="43" t="s">
        <v>2267</v>
      </c>
      <c r="K106" s="20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6">
      <c r="A107" s="44" t="s">
        <v>402</v>
      </c>
      <c r="B107" s="44" t="s">
        <v>403</v>
      </c>
      <c r="C107" s="44" t="s">
        <v>14</v>
      </c>
      <c r="D107" s="52" t="s">
        <v>322</v>
      </c>
      <c r="E107" s="48" t="s">
        <v>404</v>
      </c>
      <c r="F107" s="49" t="s">
        <v>2268</v>
      </c>
      <c r="G107" s="48"/>
      <c r="H107" s="44" t="s">
        <v>73</v>
      </c>
      <c r="I107" s="48" t="s">
        <v>17</v>
      </c>
      <c r="J107" s="44" t="s">
        <v>2269</v>
      </c>
      <c r="K107" s="20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6">
      <c r="A108" s="44" t="s">
        <v>405</v>
      </c>
      <c r="B108" s="44" t="s">
        <v>406</v>
      </c>
      <c r="C108" s="44" t="s">
        <v>14</v>
      </c>
      <c r="D108" s="52" t="s">
        <v>245</v>
      </c>
      <c r="E108" s="48" t="s">
        <v>1049</v>
      </c>
      <c r="F108" s="49" t="s">
        <v>3131</v>
      </c>
      <c r="G108" s="73"/>
      <c r="H108" s="44" t="s">
        <v>226</v>
      </c>
      <c r="I108" s="48" t="s">
        <v>17</v>
      </c>
      <c r="J108" s="44" t="s">
        <v>2279</v>
      </c>
      <c r="K108" s="13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6">
      <c r="A109" s="45" t="s">
        <v>408</v>
      </c>
      <c r="B109" s="45" t="s">
        <v>336</v>
      </c>
      <c r="C109" s="45" t="s">
        <v>9</v>
      </c>
      <c r="D109" s="45" t="s">
        <v>410</v>
      </c>
      <c r="E109" s="45" t="s">
        <v>411</v>
      </c>
      <c r="F109" s="50" t="s">
        <v>412</v>
      </c>
      <c r="G109" s="51"/>
      <c r="H109" s="45" t="s">
        <v>28</v>
      </c>
      <c r="I109" s="43" t="s">
        <v>17</v>
      </c>
      <c r="J109" s="43" t="s">
        <v>2250</v>
      </c>
      <c r="K109" s="13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6">
      <c r="A110" s="44" t="s">
        <v>408</v>
      </c>
      <c r="B110" s="44" t="s">
        <v>1</v>
      </c>
      <c r="C110" s="44" t="s">
        <v>14</v>
      </c>
      <c r="D110" s="52" t="s">
        <v>164</v>
      </c>
      <c r="E110" s="48" t="s">
        <v>165</v>
      </c>
      <c r="F110" s="49" t="s">
        <v>2271</v>
      </c>
      <c r="G110" s="48"/>
      <c r="H110" s="44" t="s">
        <v>2272</v>
      </c>
      <c r="I110" s="48" t="s">
        <v>17</v>
      </c>
      <c r="J110" s="44" t="s">
        <v>2273</v>
      </c>
      <c r="K110" s="21"/>
    </row>
    <row r="111" spans="1:25" ht="16">
      <c r="A111" s="43" t="s">
        <v>408</v>
      </c>
      <c r="B111" s="43" t="s">
        <v>409</v>
      </c>
      <c r="C111" s="43" t="s">
        <v>14</v>
      </c>
      <c r="D111" s="70" t="s">
        <v>3016</v>
      </c>
      <c r="E111" s="69" t="s">
        <v>154</v>
      </c>
      <c r="F111" s="49" t="s">
        <v>2325</v>
      </c>
      <c r="G111" s="48"/>
      <c r="H111" s="45" t="s">
        <v>86</v>
      </c>
      <c r="I111" s="43" t="s">
        <v>2274</v>
      </c>
      <c r="J111" s="43" t="s">
        <v>2175</v>
      </c>
      <c r="K111" s="20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6">
      <c r="A112" s="44" t="s">
        <v>413</v>
      </c>
      <c r="B112" s="44" t="s">
        <v>414</v>
      </c>
      <c r="C112" s="44" t="s">
        <v>83</v>
      </c>
      <c r="D112" s="52" t="s">
        <v>25</v>
      </c>
      <c r="E112" s="48" t="s">
        <v>171</v>
      </c>
      <c r="F112" s="49" t="s">
        <v>2275</v>
      </c>
      <c r="G112" s="48"/>
      <c r="H112" s="44" t="s">
        <v>2272</v>
      </c>
      <c r="I112" s="48" t="s">
        <v>17</v>
      </c>
      <c r="J112" s="44" t="s">
        <v>2282</v>
      </c>
      <c r="K112" s="13"/>
    </row>
    <row r="113" spans="1:25" ht="17" customHeight="1">
      <c r="A113" s="43" t="s">
        <v>415</v>
      </c>
      <c r="B113" s="43" t="s">
        <v>416</v>
      </c>
      <c r="C113" s="43" t="s">
        <v>31</v>
      </c>
      <c r="D113" s="52" t="s">
        <v>3079</v>
      </c>
      <c r="E113" s="46" t="s">
        <v>60</v>
      </c>
      <c r="F113" s="66" t="s">
        <v>3158</v>
      </c>
      <c r="G113" s="83"/>
      <c r="H113" s="43" t="s">
        <v>231</v>
      </c>
      <c r="I113" s="43" t="s">
        <v>17</v>
      </c>
      <c r="J113" s="43" t="s">
        <v>2276</v>
      </c>
      <c r="K113" s="13"/>
      <c r="L113" s="13"/>
      <c r="M113" s="13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6">
      <c r="A114" s="44" t="s">
        <v>418</v>
      </c>
      <c r="B114" s="44" t="s">
        <v>390</v>
      </c>
      <c r="C114" s="44" t="s">
        <v>24</v>
      </c>
      <c r="D114" s="52" t="s">
        <v>25</v>
      </c>
      <c r="E114" s="48" t="s">
        <v>161</v>
      </c>
      <c r="F114" s="49" t="s">
        <v>419</v>
      </c>
      <c r="G114" s="48"/>
      <c r="H114" s="44" t="s">
        <v>155</v>
      </c>
      <c r="I114" s="48" t="s">
        <v>721</v>
      </c>
      <c r="J114" s="44" t="s">
        <v>2277</v>
      </c>
      <c r="K114" s="21"/>
    </row>
    <row r="115" spans="1:25" ht="16">
      <c r="A115" s="45" t="s">
        <v>420</v>
      </c>
      <c r="B115" s="45" t="s">
        <v>62</v>
      </c>
      <c r="C115" s="45" t="s">
        <v>283</v>
      </c>
      <c r="D115" s="45" t="s">
        <v>421</v>
      </c>
      <c r="E115" s="43" t="s">
        <v>3149</v>
      </c>
      <c r="F115" s="56" t="s">
        <v>422</v>
      </c>
      <c r="G115" s="51"/>
      <c r="H115" s="43" t="s">
        <v>21</v>
      </c>
      <c r="I115" s="45" t="s">
        <v>17</v>
      </c>
      <c r="J115" s="43" t="s">
        <v>2278</v>
      </c>
      <c r="K115" s="20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6">
      <c r="A116" s="48" t="s">
        <v>423</v>
      </c>
      <c r="B116" s="48" t="s">
        <v>424</v>
      </c>
      <c r="C116" s="48" t="s">
        <v>14</v>
      </c>
      <c r="D116" s="71" t="s">
        <v>46</v>
      </c>
      <c r="E116" s="48" t="s">
        <v>425</v>
      </c>
      <c r="F116" s="80" t="s">
        <v>426</v>
      </c>
      <c r="G116" s="48"/>
      <c r="H116" s="44" t="s">
        <v>21</v>
      </c>
      <c r="I116" s="48" t="s">
        <v>17</v>
      </c>
      <c r="J116" s="44" t="s">
        <v>2279</v>
      </c>
      <c r="K116" s="17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6">
      <c r="A117" s="44" t="s">
        <v>427</v>
      </c>
      <c r="B117" s="44" t="s">
        <v>428</v>
      </c>
      <c r="C117" s="45" t="s">
        <v>14</v>
      </c>
      <c r="D117" s="52" t="s">
        <v>429</v>
      </c>
      <c r="E117" s="48" t="s">
        <v>430</v>
      </c>
      <c r="F117" s="49" t="s">
        <v>2280</v>
      </c>
      <c r="G117" s="48"/>
      <c r="H117" s="44" t="s">
        <v>21</v>
      </c>
      <c r="I117" s="48" t="s">
        <v>17</v>
      </c>
      <c r="J117" s="44" t="s">
        <v>232</v>
      </c>
      <c r="K117" s="13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6">
      <c r="A118" s="44" t="s">
        <v>431</v>
      </c>
      <c r="B118" s="44" t="s">
        <v>211</v>
      </c>
      <c r="C118" s="44" t="s">
        <v>31</v>
      </c>
      <c r="D118" s="52" t="s">
        <v>432</v>
      </c>
      <c r="E118" s="48" t="s">
        <v>433</v>
      </c>
      <c r="F118" s="55" t="str">
        <f>HYPERLINK("http://cemmc.u-bordeaux3.fr/chercheurs/bouneauc.pdf","http://cemmc.u-bordeaux3.fr/chercheurs/bouneauc.pdf")</f>
        <v>http://cemmc.u-bordeaux3.fr/chercheurs/bouneauc.pdf</v>
      </c>
      <c r="G118" s="48"/>
      <c r="H118" s="44" t="s">
        <v>28</v>
      </c>
      <c r="I118" s="48" t="s">
        <v>17</v>
      </c>
      <c r="J118" s="44" t="s">
        <v>308</v>
      </c>
      <c r="K118" s="20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6">
      <c r="A119" s="44" t="s">
        <v>431</v>
      </c>
      <c r="B119" s="44" t="s">
        <v>396</v>
      </c>
      <c r="C119" s="44" t="s">
        <v>31</v>
      </c>
      <c r="D119" s="52" t="s">
        <v>432</v>
      </c>
      <c r="E119" s="48" t="s">
        <v>433</v>
      </c>
      <c r="F119" s="55" t="str">
        <f>HYPERLINK("http://cemmc.u-bordeaux3.fr/chercheurs/bouneau.pdf","http://cemmc.u-bordeaux3.fr/chercheurs/bouneau.pdf")</f>
        <v>http://cemmc.u-bordeaux3.fr/chercheurs/bouneau.pdf</v>
      </c>
      <c r="G119" s="48"/>
      <c r="H119" s="44" t="s">
        <v>385</v>
      </c>
      <c r="I119" s="48" t="s">
        <v>17</v>
      </c>
      <c r="J119" s="44" t="s">
        <v>232</v>
      </c>
      <c r="K119" s="13"/>
      <c r="L119" s="4"/>
      <c r="M119" s="4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6">
      <c r="A120" s="44" t="s">
        <v>434</v>
      </c>
      <c r="B120" s="44" t="s">
        <v>435</v>
      </c>
      <c r="C120" s="44" t="s">
        <v>436</v>
      </c>
      <c r="D120" s="52" t="s">
        <v>3136</v>
      </c>
      <c r="E120" s="48" t="s">
        <v>289</v>
      </c>
      <c r="F120" s="49" t="s">
        <v>437</v>
      </c>
      <c r="G120" s="48"/>
      <c r="H120" s="44" t="s">
        <v>417</v>
      </c>
      <c r="I120" s="48" t="s">
        <v>2281</v>
      </c>
      <c r="J120" s="44" t="s">
        <v>177</v>
      </c>
      <c r="K120" s="13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6">
      <c r="A121" s="44" t="s">
        <v>438</v>
      </c>
      <c r="B121" s="44" t="s">
        <v>240</v>
      </c>
      <c r="C121" s="44" t="s">
        <v>150</v>
      </c>
      <c r="D121" s="52" t="s">
        <v>124</v>
      </c>
      <c r="E121" s="48" t="s">
        <v>439</v>
      </c>
      <c r="F121" s="68" t="s">
        <v>440</v>
      </c>
      <c r="G121" s="48"/>
      <c r="H121" s="44" t="s">
        <v>98</v>
      </c>
      <c r="I121" s="48" t="s">
        <v>17</v>
      </c>
      <c r="J121" s="44" t="s">
        <v>2180</v>
      </c>
      <c r="K121" s="13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6">
      <c r="A122" s="44" t="s">
        <v>441</v>
      </c>
      <c r="B122" s="44" t="s">
        <v>442</v>
      </c>
      <c r="C122" s="44" t="s">
        <v>443</v>
      </c>
      <c r="D122" s="52" t="s">
        <v>55</v>
      </c>
      <c r="E122" s="48" t="s">
        <v>106</v>
      </c>
      <c r="F122" s="49" t="s">
        <v>2283</v>
      </c>
      <c r="G122" s="48"/>
      <c r="H122" s="44" t="s">
        <v>21</v>
      </c>
      <c r="I122" s="48" t="s">
        <v>17</v>
      </c>
      <c r="J122" s="44" t="s">
        <v>308</v>
      </c>
      <c r="K122" s="13"/>
      <c r="L122" s="4"/>
      <c r="M122" s="4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6">
      <c r="A123" s="44" t="s">
        <v>444</v>
      </c>
      <c r="B123" s="44" t="s">
        <v>364</v>
      </c>
      <c r="C123" s="44" t="s">
        <v>83</v>
      </c>
      <c r="D123" s="52" t="s">
        <v>25</v>
      </c>
      <c r="E123" s="48" t="s">
        <v>445</v>
      </c>
      <c r="F123" s="49" t="s">
        <v>2284</v>
      </c>
      <c r="G123" s="48"/>
      <c r="H123" s="44" t="s">
        <v>183</v>
      </c>
      <c r="I123" s="48" t="s">
        <v>446</v>
      </c>
      <c r="J123" s="44" t="s">
        <v>2178</v>
      </c>
      <c r="K123" s="17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6">
      <c r="A124" s="44" t="s">
        <v>447</v>
      </c>
      <c r="B124" s="44" t="s">
        <v>174</v>
      </c>
      <c r="C124" s="43" t="s">
        <v>31</v>
      </c>
      <c r="D124" s="52" t="s">
        <v>448</v>
      </c>
      <c r="E124" s="48" t="s">
        <v>449</v>
      </c>
      <c r="F124" s="62" t="s">
        <v>450</v>
      </c>
      <c r="G124" s="43"/>
      <c r="H124" s="43" t="s">
        <v>98</v>
      </c>
      <c r="I124" s="44" t="s">
        <v>907</v>
      </c>
      <c r="J124" s="43" t="s">
        <v>2285</v>
      </c>
      <c r="K124" s="19"/>
      <c r="L124" s="16"/>
      <c r="M124" s="16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6">
      <c r="A125" s="44" t="s">
        <v>451</v>
      </c>
      <c r="B125" s="44" t="s">
        <v>452</v>
      </c>
      <c r="C125" s="44" t="s">
        <v>31</v>
      </c>
      <c r="D125" s="52" t="s">
        <v>245</v>
      </c>
      <c r="E125" s="44" t="s">
        <v>246</v>
      </c>
      <c r="F125" s="78" t="s">
        <v>453</v>
      </c>
      <c r="G125" s="44"/>
      <c r="H125" s="44" t="s">
        <v>222</v>
      </c>
      <c r="I125" s="44" t="s">
        <v>17</v>
      </c>
      <c r="J125" s="44" t="s">
        <v>273</v>
      </c>
      <c r="K125" s="20"/>
      <c r="L125" s="13"/>
      <c r="M125" s="13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6">
      <c r="A126" s="44" t="s">
        <v>454</v>
      </c>
      <c r="B126" s="44" t="s">
        <v>120</v>
      </c>
      <c r="C126" s="44" t="s">
        <v>14</v>
      </c>
      <c r="D126" s="52" t="s">
        <v>206</v>
      </c>
      <c r="E126" s="48" t="s">
        <v>16</v>
      </c>
      <c r="F126" s="49" t="s">
        <v>455</v>
      </c>
      <c r="G126" s="49" t="s">
        <v>456</v>
      </c>
      <c r="H126" s="44" t="s">
        <v>1028</v>
      </c>
      <c r="I126" s="48" t="s">
        <v>1312</v>
      </c>
      <c r="J126" s="44" t="s">
        <v>2286</v>
      </c>
      <c r="K126" s="20"/>
      <c r="L126" s="4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6">
      <c r="A127" s="44" t="s">
        <v>457</v>
      </c>
      <c r="B127" s="44" t="s">
        <v>458</v>
      </c>
      <c r="C127" s="44" t="s">
        <v>14</v>
      </c>
      <c r="D127" s="52" t="s">
        <v>268</v>
      </c>
      <c r="E127" s="48" t="s">
        <v>269</v>
      </c>
      <c r="F127" s="49" t="s">
        <v>459</v>
      </c>
      <c r="G127" s="48"/>
      <c r="H127" s="44" t="s">
        <v>385</v>
      </c>
      <c r="I127" s="48" t="s">
        <v>2219</v>
      </c>
      <c r="J127" s="44" t="s">
        <v>2175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6">
      <c r="A128" s="84" t="s">
        <v>460</v>
      </c>
      <c r="B128" s="84" t="s">
        <v>414</v>
      </c>
      <c r="C128" s="84" t="s">
        <v>31</v>
      </c>
      <c r="D128" s="84" t="s">
        <v>421</v>
      </c>
      <c r="E128" s="43" t="s">
        <v>461</v>
      </c>
      <c r="F128" s="85" t="s">
        <v>462</v>
      </c>
      <c r="G128" s="59"/>
      <c r="H128" s="48" t="s">
        <v>1028</v>
      </c>
      <c r="I128" s="84" t="s">
        <v>17</v>
      </c>
      <c r="J128" s="48" t="s">
        <v>2287</v>
      </c>
      <c r="K128" s="13"/>
      <c r="L128" s="4"/>
      <c r="M128" s="4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7" customHeight="1">
      <c r="A129" s="46" t="s">
        <v>463</v>
      </c>
      <c r="B129" s="46" t="s">
        <v>120</v>
      </c>
      <c r="C129" s="46" t="s">
        <v>31</v>
      </c>
      <c r="D129" s="54" t="s">
        <v>3107</v>
      </c>
      <c r="E129" s="46" t="s">
        <v>60</v>
      </c>
      <c r="F129" s="49" t="s">
        <v>464</v>
      </c>
      <c r="G129" s="46"/>
      <c r="H129" s="46" t="s">
        <v>231</v>
      </c>
      <c r="I129" s="46" t="s">
        <v>907</v>
      </c>
      <c r="J129" s="46" t="s">
        <v>392</v>
      </c>
      <c r="K129" s="13"/>
      <c r="L129" s="4"/>
      <c r="M129" s="4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" customHeight="1">
      <c r="A130" s="46" t="s">
        <v>465</v>
      </c>
      <c r="B130" s="46" t="s">
        <v>334</v>
      </c>
      <c r="C130" s="46" t="s">
        <v>14</v>
      </c>
      <c r="D130" s="52" t="s">
        <v>3079</v>
      </c>
      <c r="E130" s="46" t="s">
        <v>32</v>
      </c>
      <c r="F130" s="49" t="s">
        <v>2288</v>
      </c>
      <c r="G130" s="46"/>
      <c r="H130" s="46" t="s">
        <v>155</v>
      </c>
      <c r="I130" s="46" t="s">
        <v>17</v>
      </c>
      <c r="J130" s="46" t="s">
        <v>2290</v>
      </c>
      <c r="K130" s="13"/>
      <c r="L130" s="13"/>
      <c r="M130" s="13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6">
      <c r="A131" s="44" t="s">
        <v>466</v>
      </c>
      <c r="B131" s="44" t="s">
        <v>467</v>
      </c>
      <c r="C131" s="44" t="s">
        <v>150</v>
      </c>
      <c r="D131" s="52" t="s">
        <v>124</v>
      </c>
      <c r="E131" s="48" t="s">
        <v>161</v>
      </c>
      <c r="F131" s="62" t="s">
        <v>468</v>
      </c>
      <c r="G131" s="48"/>
      <c r="H131" s="44" t="s">
        <v>28</v>
      </c>
      <c r="I131" s="48" t="s">
        <v>1312</v>
      </c>
      <c r="J131" s="44" t="s">
        <v>308</v>
      </c>
      <c r="K131" s="13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6">
      <c r="A132" s="44" t="s">
        <v>469</v>
      </c>
      <c r="B132" s="44" t="s">
        <v>13</v>
      </c>
      <c r="C132" s="44" t="s">
        <v>31</v>
      </c>
      <c r="D132" s="52" t="s">
        <v>377</v>
      </c>
      <c r="E132" s="48" t="s">
        <v>470</v>
      </c>
      <c r="F132" s="86" t="s">
        <v>471</v>
      </c>
      <c r="G132" s="48"/>
      <c r="H132" s="44" t="s">
        <v>86</v>
      </c>
      <c r="I132" s="48" t="s">
        <v>2324</v>
      </c>
      <c r="J132" s="44" t="s">
        <v>177</v>
      </c>
      <c r="K132" s="13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6">
      <c r="A133" s="44" t="s">
        <v>472</v>
      </c>
      <c r="B133" s="44" t="s">
        <v>473</v>
      </c>
      <c r="C133" s="44" t="s">
        <v>31</v>
      </c>
      <c r="D133" s="52" t="s">
        <v>3102</v>
      </c>
      <c r="E133" s="48" t="s">
        <v>2947</v>
      </c>
      <c r="F133" s="49" t="s">
        <v>3086</v>
      </c>
      <c r="G133" s="48" t="s">
        <v>474</v>
      </c>
      <c r="H133" s="44" t="s">
        <v>226</v>
      </c>
      <c r="I133" s="48" t="s">
        <v>2182</v>
      </c>
      <c r="J133" s="44" t="s">
        <v>2292</v>
      </c>
      <c r="K133" s="13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6">
      <c r="A134" s="44" t="s">
        <v>475</v>
      </c>
      <c r="B134" s="44" t="s">
        <v>476</v>
      </c>
      <c r="C134" s="44" t="s">
        <v>83</v>
      </c>
      <c r="D134" s="52" t="s">
        <v>25</v>
      </c>
      <c r="E134" s="48" t="s">
        <v>171</v>
      </c>
      <c r="F134" s="49" t="s">
        <v>477</v>
      </c>
      <c r="G134" s="48"/>
      <c r="H134" s="44" t="s">
        <v>52</v>
      </c>
      <c r="I134" s="48" t="s">
        <v>1262</v>
      </c>
      <c r="J134" s="44" t="s">
        <v>2277</v>
      </c>
      <c r="K134" s="13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s="3" customFormat="1" ht="16">
      <c r="A135" s="44" t="s">
        <v>2969</v>
      </c>
      <c r="B135" s="44" t="s">
        <v>841</v>
      </c>
      <c r="C135" s="44" t="s">
        <v>24</v>
      </c>
      <c r="D135" s="52" t="s">
        <v>25</v>
      </c>
      <c r="E135" s="48" t="s">
        <v>16</v>
      </c>
      <c r="F135" s="119" t="s">
        <v>2970</v>
      </c>
      <c r="G135" s="48"/>
      <c r="H135" s="44" t="s">
        <v>2315</v>
      </c>
      <c r="I135" s="48" t="s">
        <v>17</v>
      </c>
      <c r="J135" s="44" t="s">
        <v>2180</v>
      </c>
      <c r="K135" s="13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7" customHeight="1">
      <c r="A136" s="43" t="s">
        <v>478</v>
      </c>
      <c r="B136" s="43" t="s">
        <v>51</v>
      </c>
      <c r="C136" s="43" t="s">
        <v>14</v>
      </c>
      <c r="D136" s="52" t="s">
        <v>3079</v>
      </c>
      <c r="E136" s="46" t="s">
        <v>60</v>
      </c>
      <c r="F136" s="55" t="str">
        <f>HYPERLINK("https://www.univ-paris1.fr/unites-de-recherche/crhxix/membres/brejon-de-lavergnee-matthieu","https://www.univ-paris1.fr/unites-de-recherche/crhxix/membres/brejon-de-lavergnee-matthieu")</f>
        <v>https://www.univ-paris1.fr/unites-de-recherche/crhxix/membres/brejon-de-lavergnee-matthieu</v>
      </c>
      <c r="G136" s="48"/>
      <c r="H136" s="45" t="s">
        <v>98</v>
      </c>
      <c r="I136" s="43" t="s">
        <v>17</v>
      </c>
      <c r="J136" s="43" t="s">
        <v>2294</v>
      </c>
      <c r="K136" s="13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>
      <c r="A137" s="44" t="s">
        <v>479</v>
      </c>
      <c r="B137" s="44" t="s">
        <v>480</v>
      </c>
      <c r="C137" s="44" t="s">
        <v>283</v>
      </c>
      <c r="D137" s="52" t="s">
        <v>481</v>
      </c>
      <c r="E137" s="48" t="s">
        <v>482</v>
      </c>
      <c r="F137" s="49" t="s">
        <v>483</v>
      </c>
      <c r="G137" s="48"/>
      <c r="H137" s="44" t="s">
        <v>231</v>
      </c>
      <c r="I137" s="48" t="s">
        <v>17</v>
      </c>
      <c r="J137" s="44" t="s">
        <v>1473</v>
      </c>
      <c r="K137" s="20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6">
      <c r="A138" s="44" t="s">
        <v>484</v>
      </c>
      <c r="B138" s="44" t="s">
        <v>452</v>
      </c>
      <c r="C138" s="44" t="s">
        <v>83</v>
      </c>
      <c r="D138" s="52" t="s">
        <v>25</v>
      </c>
      <c r="E138" s="48" t="s">
        <v>485</v>
      </c>
      <c r="F138" s="49" t="s">
        <v>486</v>
      </c>
      <c r="G138" s="48"/>
      <c r="H138" s="44" t="s">
        <v>417</v>
      </c>
      <c r="I138" s="48" t="s">
        <v>446</v>
      </c>
      <c r="J138" s="44" t="s">
        <v>2194</v>
      </c>
      <c r="K138" s="19"/>
      <c r="L138" s="16"/>
      <c r="M138" s="16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6">
      <c r="A139" s="44" t="s">
        <v>487</v>
      </c>
      <c r="B139" s="44" t="s">
        <v>131</v>
      </c>
      <c r="C139" s="44" t="s">
        <v>31</v>
      </c>
      <c r="D139" s="52" t="s">
        <v>245</v>
      </c>
      <c r="E139" s="44" t="s">
        <v>246</v>
      </c>
      <c r="F139" s="78" t="s">
        <v>488</v>
      </c>
      <c r="G139" s="44"/>
      <c r="H139" s="44" t="s">
        <v>183</v>
      </c>
      <c r="I139" s="44" t="s">
        <v>489</v>
      </c>
      <c r="J139" s="44" t="s">
        <v>308</v>
      </c>
      <c r="K139" s="20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6">
      <c r="A140" s="44" t="s">
        <v>490</v>
      </c>
      <c r="B140" s="44" t="s">
        <v>491</v>
      </c>
      <c r="C140" s="44" t="s">
        <v>24</v>
      </c>
      <c r="D140" s="52" t="s">
        <v>25</v>
      </c>
      <c r="E140" s="48" t="s">
        <v>2295</v>
      </c>
      <c r="F140" s="49" t="s">
        <v>2296</v>
      </c>
      <c r="G140" s="48"/>
      <c r="H140" s="44" t="s">
        <v>155</v>
      </c>
      <c r="I140" s="48" t="s">
        <v>17</v>
      </c>
      <c r="J140" s="44" t="s">
        <v>679</v>
      </c>
      <c r="K140" s="17"/>
    </row>
    <row r="141" spans="1:25" ht="16">
      <c r="A141" s="84" t="s">
        <v>492</v>
      </c>
      <c r="B141" s="84" t="s">
        <v>334</v>
      </c>
      <c r="C141" s="84" t="s">
        <v>14</v>
      </c>
      <c r="D141" s="84" t="s">
        <v>493</v>
      </c>
      <c r="E141" s="69" t="s">
        <v>2517</v>
      </c>
      <c r="F141" s="85" t="s">
        <v>494</v>
      </c>
      <c r="G141" s="59"/>
      <c r="H141" s="48" t="s">
        <v>73</v>
      </c>
      <c r="I141" s="84" t="s">
        <v>17</v>
      </c>
      <c r="J141" s="48" t="s">
        <v>2297</v>
      </c>
      <c r="K141" s="13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6">
      <c r="A142" s="44" t="s">
        <v>495</v>
      </c>
      <c r="B142" s="44" t="s">
        <v>496</v>
      </c>
      <c r="C142" s="44" t="s">
        <v>14</v>
      </c>
      <c r="D142" s="52" t="s">
        <v>175</v>
      </c>
      <c r="E142" s="69" t="s">
        <v>154</v>
      </c>
      <c r="F142" s="49" t="s">
        <v>2298</v>
      </c>
      <c r="G142" s="48"/>
      <c r="H142" s="44" t="s">
        <v>28</v>
      </c>
      <c r="I142" s="48" t="s">
        <v>17</v>
      </c>
      <c r="J142" s="44" t="s">
        <v>2299</v>
      </c>
      <c r="K142" s="13"/>
      <c r="L142" s="4"/>
      <c r="M142" s="4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6">
      <c r="A143" s="44" t="s">
        <v>497</v>
      </c>
      <c r="B143" s="44" t="s">
        <v>498</v>
      </c>
      <c r="C143" s="44" t="s">
        <v>31</v>
      </c>
      <c r="D143" s="52" t="s">
        <v>481</v>
      </c>
      <c r="E143" s="48" t="s">
        <v>16</v>
      </c>
      <c r="F143" s="49" t="s">
        <v>499</v>
      </c>
      <c r="G143" s="48"/>
      <c r="H143" s="44" t="s">
        <v>73</v>
      </c>
      <c r="I143" s="48" t="s">
        <v>2291</v>
      </c>
      <c r="J143" s="44" t="s">
        <v>2180</v>
      </c>
      <c r="K143" s="13"/>
      <c r="L143" s="13"/>
      <c r="M143" s="13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6">
      <c r="A144" s="44" t="s">
        <v>500</v>
      </c>
      <c r="B144" s="44" t="s">
        <v>501</v>
      </c>
      <c r="C144" s="44" t="s">
        <v>83</v>
      </c>
      <c r="D144" s="52" t="s">
        <v>25</v>
      </c>
      <c r="E144" s="48" t="s">
        <v>502</v>
      </c>
      <c r="F144" s="49" t="s">
        <v>503</v>
      </c>
      <c r="G144" s="49" t="s">
        <v>2300</v>
      </c>
      <c r="H144" s="44" t="s">
        <v>52</v>
      </c>
      <c r="I144" s="48" t="s">
        <v>1312</v>
      </c>
      <c r="J144" s="44" t="s">
        <v>392</v>
      </c>
      <c r="K144" s="20"/>
      <c r="L144" s="4"/>
      <c r="M144" s="4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6">
      <c r="A145" s="44" t="s">
        <v>504</v>
      </c>
      <c r="B145" s="44" t="s">
        <v>179</v>
      </c>
      <c r="C145" s="44" t="s">
        <v>31</v>
      </c>
      <c r="D145" s="52" t="s">
        <v>505</v>
      </c>
      <c r="E145" s="48" t="s">
        <v>506</v>
      </c>
      <c r="F145" s="49" t="s">
        <v>507</v>
      </c>
      <c r="G145" s="48"/>
      <c r="H145" s="44" t="s">
        <v>313</v>
      </c>
      <c r="I145" s="48" t="s">
        <v>2219</v>
      </c>
      <c r="J145" s="44" t="s">
        <v>2301</v>
      </c>
      <c r="K145" s="20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" customHeight="1">
      <c r="A146" s="44" t="s">
        <v>508</v>
      </c>
      <c r="B146" s="44" t="s">
        <v>509</v>
      </c>
      <c r="C146" s="44" t="s">
        <v>118</v>
      </c>
      <c r="D146" s="52" t="s">
        <v>3079</v>
      </c>
      <c r="E146" s="48" t="s">
        <v>60</v>
      </c>
      <c r="F146" s="49" t="s">
        <v>2302</v>
      </c>
      <c r="G146" s="48"/>
      <c r="H146" s="44" t="s">
        <v>73</v>
      </c>
      <c r="I146" s="48" t="s">
        <v>17</v>
      </c>
      <c r="J146" s="44" t="s">
        <v>273</v>
      </c>
      <c r="K146" s="20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" customHeight="1">
      <c r="A147" s="44" t="s">
        <v>510</v>
      </c>
      <c r="B147" s="44" t="s">
        <v>496</v>
      </c>
      <c r="C147" s="44" t="s">
        <v>14</v>
      </c>
      <c r="D147" s="52" t="s">
        <v>3136</v>
      </c>
      <c r="E147" s="46" t="s">
        <v>355</v>
      </c>
      <c r="F147" s="49" t="s">
        <v>511</v>
      </c>
      <c r="G147" s="46"/>
      <c r="H147" s="44" t="s">
        <v>2272</v>
      </c>
      <c r="I147" s="87" t="s">
        <v>168</v>
      </c>
      <c r="J147" s="88" t="s">
        <v>2178</v>
      </c>
      <c r="K147" s="20"/>
      <c r="L147" s="4"/>
      <c r="M147" s="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" customHeight="1">
      <c r="A148" s="44" t="s">
        <v>512</v>
      </c>
      <c r="B148" s="44" t="s">
        <v>75</v>
      </c>
      <c r="C148" s="44" t="s">
        <v>31</v>
      </c>
      <c r="D148" s="52" t="s">
        <v>3079</v>
      </c>
      <c r="E148" s="48" t="s">
        <v>32</v>
      </c>
      <c r="F148" s="49" t="s">
        <v>2303</v>
      </c>
      <c r="G148" s="48"/>
      <c r="H148" s="44" t="s">
        <v>401</v>
      </c>
      <c r="I148" s="43" t="s">
        <v>209</v>
      </c>
      <c r="J148" s="44" t="s">
        <v>2297</v>
      </c>
      <c r="K148" s="20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6">
      <c r="A149" s="44" t="s">
        <v>513</v>
      </c>
      <c r="B149" s="44" t="s">
        <v>120</v>
      </c>
      <c r="C149" s="44" t="s">
        <v>31</v>
      </c>
      <c r="D149" s="52" t="s">
        <v>514</v>
      </c>
      <c r="E149" s="48" t="s">
        <v>327</v>
      </c>
      <c r="F149" s="49" t="s">
        <v>515</v>
      </c>
      <c r="G149" s="55"/>
      <c r="H149" s="44" t="s">
        <v>52</v>
      </c>
      <c r="I149" s="48" t="s">
        <v>17</v>
      </c>
      <c r="J149" s="44" t="s">
        <v>308</v>
      </c>
      <c r="K149" s="21"/>
    </row>
    <row r="150" spans="1:25" ht="16">
      <c r="A150" s="84" t="s">
        <v>521</v>
      </c>
      <c r="B150" s="84" t="s">
        <v>522</v>
      </c>
      <c r="C150" s="84" t="s">
        <v>150</v>
      </c>
      <c r="D150" s="84" t="s">
        <v>493</v>
      </c>
      <c r="E150" s="85" t="s">
        <v>523</v>
      </c>
      <c r="F150" s="49" t="s">
        <v>2304</v>
      </c>
      <c r="G150" s="59"/>
      <c r="H150" s="48" t="s">
        <v>1028</v>
      </c>
      <c r="I150" s="84" t="s">
        <v>17</v>
      </c>
      <c r="J150" s="48" t="s">
        <v>2305</v>
      </c>
      <c r="K150" s="17"/>
    </row>
    <row r="151" spans="1:25" ht="16">
      <c r="A151" s="44" t="s">
        <v>524</v>
      </c>
      <c r="B151" s="44" t="s">
        <v>136</v>
      </c>
      <c r="C151" s="44" t="s">
        <v>150</v>
      </c>
      <c r="D151" s="52" t="s">
        <v>124</v>
      </c>
      <c r="E151" s="48" t="s">
        <v>129</v>
      </c>
      <c r="F151" s="49" t="s">
        <v>2306</v>
      </c>
      <c r="G151" s="48"/>
      <c r="H151" s="44" t="s">
        <v>52</v>
      </c>
      <c r="I151" s="48" t="s">
        <v>885</v>
      </c>
      <c r="J151" s="44" t="s">
        <v>2289</v>
      </c>
      <c r="K151" s="20"/>
      <c r="L151" s="4"/>
      <c r="M151" s="4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6">
      <c r="A152" s="44" t="s">
        <v>525</v>
      </c>
      <c r="B152" s="44" t="s">
        <v>383</v>
      </c>
      <c r="C152" s="44" t="s">
        <v>83</v>
      </c>
      <c r="D152" s="52" t="s">
        <v>25</v>
      </c>
      <c r="E152" s="48" t="s">
        <v>526</v>
      </c>
      <c r="F152" s="49" t="s">
        <v>527</v>
      </c>
      <c r="G152" s="48"/>
      <c r="H152" s="44" t="s">
        <v>86</v>
      </c>
      <c r="I152" s="48" t="s">
        <v>193</v>
      </c>
      <c r="J152" s="44" t="s">
        <v>700</v>
      </c>
      <c r="K152" s="20"/>
      <c r="L152" s="13"/>
      <c r="M152" s="13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6">
      <c r="A153" s="44" t="s">
        <v>528</v>
      </c>
      <c r="B153" s="44" t="s">
        <v>336</v>
      </c>
      <c r="C153" s="44" t="s">
        <v>14</v>
      </c>
      <c r="D153" s="52" t="s">
        <v>529</v>
      </c>
      <c r="E153" s="48" t="s">
        <v>530</v>
      </c>
      <c r="F153" s="49" t="s">
        <v>531</v>
      </c>
      <c r="G153" s="48"/>
      <c r="H153" s="44" t="s">
        <v>86</v>
      </c>
      <c r="I153" s="48" t="s">
        <v>17</v>
      </c>
      <c r="J153" s="44" t="s">
        <v>765</v>
      </c>
      <c r="K153" s="20"/>
      <c r="L153" s="4"/>
      <c r="M153" s="4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6">
      <c r="A154" s="44" t="s">
        <v>532</v>
      </c>
      <c r="B154" s="44" t="s">
        <v>533</v>
      </c>
      <c r="C154" s="44" t="s">
        <v>14</v>
      </c>
      <c r="D154" s="52" t="s">
        <v>124</v>
      </c>
      <c r="E154" s="48" t="s">
        <v>534</v>
      </c>
      <c r="F154" s="62" t="s">
        <v>535</v>
      </c>
      <c r="G154" s="48"/>
      <c r="H154" s="44" t="s">
        <v>52</v>
      </c>
      <c r="I154" s="48" t="s">
        <v>2307</v>
      </c>
      <c r="J154" s="44" t="s">
        <v>2247</v>
      </c>
      <c r="K154" s="20"/>
      <c r="L154" s="4"/>
      <c r="M154" s="4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6">
      <c r="A155" s="44" t="s">
        <v>536</v>
      </c>
      <c r="B155" s="44" t="s">
        <v>537</v>
      </c>
      <c r="C155" s="44" t="s">
        <v>538</v>
      </c>
      <c r="D155" s="52" t="s">
        <v>539</v>
      </c>
      <c r="E155" s="48"/>
      <c r="F155" s="62" t="s">
        <v>540</v>
      </c>
      <c r="G155" s="48"/>
      <c r="H155" s="44" t="s">
        <v>183</v>
      </c>
      <c r="I155" s="48" t="s">
        <v>17</v>
      </c>
      <c r="J155" s="44" t="s">
        <v>308</v>
      </c>
      <c r="K155" s="20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6">
      <c r="A156" s="44" t="s">
        <v>541</v>
      </c>
      <c r="B156" s="44" t="s">
        <v>509</v>
      </c>
      <c r="C156" s="44" t="s">
        <v>31</v>
      </c>
      <c r="D156" s="52" t="s">
        <v>3142</v>
      </c>
      <c r="E156" s="48" t="s">
        <v>293</v>
      </c>
      <c r="F156" s="49" t="s">
        <v>542</v>
      </c>
      <c r="G156" s="48"/>
      <c r="H156" s="44" t="s">
        <v>52</v>
      </c>
      <c r="I156" s="48" t="s">
        <v>2308</v>
      </c>
      <c r="J156" s="44" t="s">
        <v>2175</v>
      </c>
      <c r="K156" s="20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6">
      <c r="A157" s="44" t="s">
        <v>543</v>
      </c>
      <c r="B157" s="44" t="s">
        <v>396</v>
      </c>
      <c r="C157" s="44" t="s">
        <v>14</v>
      </c>
      <c r="D157" s="52" t="s">
        <v>481</v>
      </c>
      <c r="E157" s="48" t="s">
        <v>16</v>
      </c>
      <c r="F157" s="49" t="s">
        <v>544</v>
      </c>
      <c r="G157" s="48"/>
      <c r="H157" s="44" t="s">
        <v>401</v>
      </c>
      <c r="I157" s="48" t="s">
        <v>286</v>
      </c>
      <c r="J157" s="44" t="s">
        <v>2309</v>
      </c>
      <c r="K157" s="20"/>
      <c r="L157" s="13"/>
      <c r="M157" s="13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6">
      <c r="A158" s="44" t="s">
        <v>545</v>
      </c>
      <c r="B158" s="44" t="s">
        <v>336</v>
      </c>
      <c r="C158" s="44" t="s">
        <v>186</v>
      </c>
      <c r="D158" s="52" t="s">
        <v>237</v>
      </c>
      <c r="E158" s="48" t="s">
        <v>16</v>
      </c>
      <c r="F158" s="49" t="s">
        <v>546</v>
      </c>
      <c r="G158" s="48"/>
      <c r="H158" s="44" t="s">
        <v>1028</v>
      </c>
      <c r="I158" s="48" t="s">
        <v>17</v>
      </c>
      <c r="J158" s="44" t="s">
        <v>2310</v>
      </c>
      <c r="K158" s="20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6">
      <c r="A159" s="44" t="s">
        <v>547</v>
      </c>
      <c r="B159" s="44" t="s">
        <v>548</v>
      </c>
      <c r="C159" s="44" t="s">
        <v>14</v>
      </c>
      <c r="D159" s="52" t="s">
        <v>3141</v>
      </c>
      <c r="E159" s="48" t="s">
        <v>71</v>
      </c>
      <c r="F159" s="49" t="s">
        <v>549</v>
      </c>
      <c r="G159" s="48"/>
      <c r="H159" s="44" t="s">
        <v>226</v>
      </c>
      <c r="I159" s="48" t="s">
        <v>550</v>
      </c>
      <c r="J159" s="44" t="s">
        <v>232</v>
      </c>
      <c r="K159" s="20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6">
      <c r="A160" s="44" t="s">
        <v>551</v>
      </c>
      <c r="B160" s="44" t="s">
        <v>552</v>
      </c>
      <c r="C160" s="44" t="s">
        <v>14</v>
      </c>
      <c r="D160" s="52" t="s">
        <v>553</v>
      </c>
      <c r="E160" s="48" t="s">
        <v>433</v>
      </c>
      <c r="F160" s="55" t="str">
        <f>HYPERLINK("http://cemmc.u-bordeaux3.fr/chercheurs/CardonQuint.pdf","http://cemmc.u-bordeaux3.fr/chercheurs/CardonQuint.pdf")</f>
        <v>http://cemmc.u-bordeaux3.fr/chercheurs/CardonQuint.pdf</v>
      </c>
      <c r="G160" s="48"/>
      <c r="H160" s="44" t="s">
        <v>226</v>
      </c>
      <c r="I160" s="48" t="s">
        <v>17</v>
      </c>
      <c r="J160" s="44" t="s">
        <v>765</v>
      </c>
      <c r="K160" s="20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6">
      <c r="A161" s="44" t="s">
        <v>554</v>
      </c>
      <c r="B161" s="44" t="s">
        <v>282</v>
      </c>
      <c r="C161" s="44" t="s">
        <v>555</v>
      </c>
      <c r="D161" s="52" t="s">
        <v>556</v>
      </c>
      <c r="E161" s="48" t="s">
        <v>557</v>
      </c>
      <c r="F161" s="49" t="s">
        <v>2311</v>
      </c>
      <c r="G161" s="48"/>
      <c r="H161" s="44" t="s">
        <v>1028</v>
      </c>
      <c r="I161" s="48" t="s">
        <v>17</v>
      </c>
      <c r="J161" s="44" t="s">
        <v>765</v>
      </c>
      <c r="K161" s="20"/>
      <c r="L161" s="4"/>
      <c r="M161" s="4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6.5" customHeight="1">
      <c r="A162" s="84" t="s">
        <v>558</v>
      </c>
      <c r="B162" s="84" t="s">
        <v>41</v>
      </c>
      <c r="C162" s="84" t="s">
        <v>14</v>
      </c>
      <c r="D162" s="84" t="s">
        <v>421</v>
      </c>
      <c r="E162" s="43" t="s">
        <v>461</v>
      </c>
      <c r="F162" s="85" t="s">
        <v>559</v>
      </c>
      <c r="G162" s="59"/>
      <c r="H162" s="48" t="s">
        <v>52</v>
      </c>
      <c r="I162" s="84" t="s">
        <v>17</v>
      </c>
      <c r="J162" s="43" t="s">
        <v>2312</v>
      </c>
      <c r="K162" s="17"/>
    </row>
    <row r="163" spans="1:25" ht="16">
      <c r="A163" s="44" t="s">
        <v>560</v>
      </c>
      <c r="B163" s="44" t="s">
        <v>561</v>
      </c>
      <c r="C163" s="44" t="s">
        <v>31</v>
      </c>
      <c r="D163" s="52" t="s">
        <v>3141</v>
      </c>
      <c r="E163" s="48" t="s">
        <v>71</v>
      </c>
      <c r="F163" s="49" t="s">
        <v>562</v>
      </c>
      <c r="G163" s="48"/>
      <c r="H163" s="44" t="s">
        <v>417</v>
      </c>
      <c r="I163" s="48" t="s">
        <v>17</v>
      </c>
      <c r="J163" s="44" t="s">
        <v>2194</v>
      </c>
      <c r="K163" s="20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6">
      <c r="A164" s="44" t="s">
        <v>563</v>
      </c>
      <c r="B164" s="44" t="s">
        <v>59</v>
      </c>
      <c r="C164" s="44" t="s">
        <v>31</v>
      </c>
      <c r="D164" s="52" t="s">
        <v>3103</v>
      </c>
      <c r="E164" s="48" t="s">
        <v>253</v>
      </c>
      <c r="F164" s="49" t="s">
        <v>564</v>
      </c>
      <c r="G164" s="48"/>
      <c r="H164" s="44" t="s">
        <v>313</v>
      </c>
      <c r="I164" s="48" t="s">
        <v>17</v>
      </c>
      <c r="J164" s="44" t="s">
        <v>2273</v>
      </c>
      <c r="K164" s="20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6">
      <c r="A165" s="44" t="s">
        <v>565</v>
      </c>
      <c r="B165" s="44" t="s">
        <v>566</v>
      </c>
      <c r="C165" s="44" t="s">
        <v>14</v>
      </c>
      <c r="D165" s="52" t="s">
        <v>432</v>
      </c>
      <c r="E165" s="48" t="s">
        <v>433</v>
      </c>
      <c r="F165" s="49" t="s">
        <v>2314</v>
      </c>
      <c r="G165" s="48"/>
      <c r="H165" s="44" t="s">
        <v>52</v>
      </c>
      <c r="I165" s="48" t="s">
        <v>17</v>
      </c>
      <c r="J165" s="44" t="s">
        <v>2313</v>
      </c>
      <c r="K165" s="20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6">
      <c r="A166" s="44" t="s">
        <v>568</v>
      </c>
      <c r="B166" s="44" t="s">
        <v>569</v>
      </c>
      <c r="C166" s="44" t="s">
        <v>14</v>
      </c>
      <c r="D166" s="52" t="s">
        <v>570</v>
      </c>
      <c r="E166" s="48" t="s">
        <v>571</v>
      </c>
      <c r="F166" s="68" t="s">
        <v>572</v>
      </c>
      <c r="G166" s="48"/>
      <c r="H166" s="44" t="s">
        <v>188</v>
      </c>
      <c r="I166" s="48" t="s">
        <v>17</v>
      </c>
      <c r="J166" s="44" t="s">
        <v>2269</v>
      </c>
      <c r="K166" s="20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6">
      <c r="A167" s="44" t="s">
        <v>573</v>
      </c>
      <c r="B167" s="44" t="s">
        <v>574</v>
      </c>
      <c r="C167" s="44" t="s">
        <v>24</v>
      </c>
      <c r="D167" s="52" t="s">
        <v>25</v>
      </c>
      <c r="E167" s="48" t="s">
        <v>575</v>
      </c>
      <c r="F167" s="49" t="s">
        <v>576</v>
      </c>
      <c r="G167" s="48"/>
      <c r="H167" s="44" t="s">
        <v>28</v>
      </c>
      <c r="I167" s="48" t="s">
        <v>2145</v>
      </c>
      <c r="J167" s="44" t="s">
        <v>700</v>
      </c>
      <c r="K167" s="20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8" customHeight="1">
      <c r="A168" s="46" t="s">
        <v>577</v>
      </c>
      <c r="B168" s="46" t="s">
        <v>153</v>
      </c>
      <c r="C168" s="44" t="s">
        <v>83</v>
      </c>
      <c r="D168" s="54" t="s">
        <v>25</v>
      </c>
      <c r="E168" s="46" t="s">
        <v>132</v>
      </c>
      <c r="F168" s="49" t="s">
        <v>578</v>
      </c>
      <c r="G168" s="46"/>
      <c r="H168" s="46" t="s">
        <v>2315</v>
      </c>
      <c r="I168" s="46" t="s">
        <v>1549</v>
      </c>
      <c r="J168" s="46" t="s">
        <v>2175</v>
      </c>
      <c r="K168" s="20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6">
      <c r="A169" s="44" t="s">
        <v>579</v>
      </c>
      <c r="B169" s="44" t="s">
        <v>383</v>
      </c>
      <c r="C169" s="44" t="s">
        <v>14</v>
      </c>
      <c r="D169" s="52" t="s">
        <v>529</v>
      </c>
      <c r="E169" s="48" t="s">
        <v>269</v>
      </c>
      <c r="F169" s="49" t="s">
        <v>580</v>
      </c>
      <c r="G169" s="48"/>
      <c r="H169" s="44" t="s">
        <v>183</v>
      </c>
      <c r="I169" s="48" t="s">
        <v>17</v>
      </c>
      <c r="J169" s="44" t="s">
        <v>308</v>
      </c>
      <c r="K169" s="20"/>
      <c r="L169" s="4"/>
      <c r="M169" s="4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6">
      <c r="A170" s="44" t="s">
        <v>581</v>
      </c>
      <c r="B170" s="44" t="s">
        <v>582</v>
      </c>
      <c r="C170" s="44" t="s">
        <v>14</v>
      </c>
      <c r="D170" s="52" t="s">
        <v>407</v>
      </c>
      <c r="E170" s="48" t="s">
        <v>182</v>
      </c>
      <c r="F170" s="49" t="s">
        <v>583</v>
      </c>
      <c r="G170" s="48"/>
      <c r="H170" s="44" t="s">
        <v>21</v>
      </c>
      <c r="I170" s="48" t="s">
        <v>17</v>
      </c>
      <c r="J170" s="44" t="s">
        <v>2256</v>
      </c>
      <c r="K170" s="20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6">
      <c r="A171" s="44" t="s">
        <v>584</v>
      </c>
      <c r="B171" s="44" t="s">
        <v>383</v>
      </c>
      <c r="C171" s="44" t="s">
        <v>31</v>
      </c>
      <c r="D171" s="52" t="s">
        <v>585</v>
      </c>
      <c r="E171" s="48" t="s">
        <v>586</v>
      </c>
      <c r="F171" s="49" t="s">
        <v>587</v>
      </c>
      <c r="G171" s="48"/>
      <c r="H171" s="44" t="s">
        <v>52</v>
      </c>
      <c r="I171" s="48" t="s">
        <v>209</v>
      </c>
      <c r="J171" s="44" t="s">
        <v>177</v>
      </c>
      <c r="K171" s="20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6">
      <c r="A172" s="44" t="s">
        <v>588</v>
      </c>
      <c r="B172" s="44" t="s">
        <v>589</v>
      </c>
      <c r="C172" s="44" t="s">
        <v>40</v>
      </c>
      <c r="D172" s="52" t="s">
        <v>42</v>
      </c>
      <c r="E172" s="48" t="s">
        <v>90</v>
      </c>
      <c r="F172" s="49" t="s">
        <v>590</v>
      </c>
      <c r="G172" s="48"/>
      <c r="H172" s="44" t="s">
        <v>21</v>
      </c>
      <c r="I172" s="48" t="s">
        <v>17</v>
      </c>
      <c r="J172" s="44" t="s">
        <v>308</v>
      </c>
      <c r="K172" s="13"/>
      <c r="L172" s="4"/>
      <c r="M172" s="4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6">
      <c r="A173" s="44" t="s">
        <v>591</v>
      </c>
      <c r="B173" s="44" t="s">
        <v>592</v>
      </c>
      <c r="C173" s="44" t="s">
        <v>24</v>
      </c>
      <c r="D173" s="52" t="s">
        <v>25</v>
      </c>
      <c r="E173" s="48" t="s">
        <v>132</v>
      </c>
      <c r="F173" s="49" t="s">
        <v>593</v>
      </c>
      <c r="G173" s="48"/>
      <c r="H173" s="44" t="s">
        <v>226</v>
      </c>
      <c r="I173" s="48" t="s">
        <v>1975</v>
      </c>
      <c r="J173" s="44" t="s">
        <v>2175</v>
      </c>
      <c r="K173" s="20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s="3" customFormat="1" ht="16">
      <c r="A174" s="44" t="s">
        <v>2966</v>
      </c>
      <c r="B174" s="44" t="s">
        <v>2967</v>
      </c>
      <c r="C174" s="44" t="s">
        <v>14</v>
      </c>
      <c r="D174" s="52" t="s">
        <v>124</v>
      </c>
      <c r="E174" s="48" t="s">
        <v>129</v>
      </c>
      <c r="F174" s="119" t="s">
        <v>2968</v>
      </c>
      <c r="G174" s="48"/>
      <c r="H174" s="44" t="s">
        <v>21</v>
      </c>
      <c r="I174" s="48" t="s">
        <v>2675</v>
      </c>
      <c r="J174" s="44" t="s">
        <v>199</v>
      </c>
      <c r="K174" s="20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6">
      <c r="A175" s="44" t="s">
        <v>594</v>
      </c>
      <c r="B175" s="44" t="s">
        <v>39</v>
      </c>
      <c r="C175" s="44" t="s">
        <v>31</v>
      </c>
      <c r="D175" s="52" t="s">
        <v>595</v>
      </c>
      <c r="E175" s="48" t="s">
        <v>596</v>
      </c>
      <c r="F175" s="49" t="s">
        <v>2316</v>
      </c>
      <c r="G175" s="48"/>
      <c r="H175" s="44" t="s">
        <v>86</v>
      </c>
      <c r="I175" s="48" t="s">
        <v>2384</v>
      </c>
      <c r="J175" s="44" t="s">
        <v>177</v>
      </c>
      <c r="K175" s="20"/>
      <c r="L175" s="4"/>
      <c r="M175" s="4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6">
      <c r="A176" s="44" t="s">
        <v>600</v>
      </c>
      <c r="B176" s="44" t="s">
        <v>597</v>
      </c>
      <c r="C176" s="44" t="s">
        <v>598</v>
      </c>
      <c r="D176" s="52" t="s">
        <v>585</v>
      </c>
      <c r="E176" s="48" t="s">
        <v>586</v>
      </c>
      <c r="F176" s="49" t="s">
        <v>599</v>
      </c>
      <c r="G176" s="48"/>
      <c r="H176" s="44" t="s">
        <v>183</v>
      </c>
      <c r="I176" s="48" t="s">
        <v>2317</v>
      </c>
      <c r="J176" s="44" t="s">
        <v>2318</v>
      </c>
      <c r="K176" s="20"/>
      <c r="L176" s="4"/>
      <c r="M176" s="4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" customHeight="1">
      <c r="A177" s="44" t="s">
        <v>603</v>
      </c>
      <c r="B177" s="44" t="s">
        <v>604</v>
      </c>
      <c r="C177" s="44" t="s">
        <v>14</v>
      </c>
      <c r="D177" s="52" t="s">
        <v>3141</v>
      </c>
      <c r="E177" s="48" t="s">
        <v>71</v>
      </c>
      <c r="F177" s="49" t="s">
        <v>605</v>
      </c>
      <c r="G177" s="48"/>
      <c r="H177" s="44" t="s">
        <v>2239</v>
      </c>
      <c r="I177" s="48" t="s">
        <v>2319</v>
      </c>
      <c r="J177" s="44" t="s">
        <v>2179</v>
      </c>
      <c r="K177" s="20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6">
      <c r="A178" s="44" t="s">
        <v>606</v>
      </c>
      <c r="B178" s="44" t="s">
        <v>607</v>
      </c>
      <c r="C178" s="44" t="s">
        <v>14</v>
      </c>
      <c r="D178" s="52" t="s">
        <v>164</v>
      </c>
      <c r="E178" s="48" t="s">
        <v>165</v>
      </c>
      <c r="F178" s="49" t="s">
        <v>608</v>
      </c>
      <c r="G178" s="48"/>
      <c r="H178" s="44" t="s">
        <v>21</v>
      </c>
      <c r="I178" s="48" t="s">
        <v>17</v>
      </c>
      <c r="J178" s="44" t="s">
        <v>2175</v>
      </c>
      <c r="K178" s="13"/>
      <c r="L178" s="4"/>
      <c r="M178" s="4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6">
      <c r="A179" s="44" t="s">
        <v>609</v>
      </c>
      <c r="B179" s="44" t="s">
        <v>174</v>
      </c>
      <c r="C179" s="44" t="s">
        <v>14</v>
      </c>
      <c r="D179" s="52" t="s">
        <v>432</v>
      </c>
      <c r="E179" s="48" t="s">
        <v>433</v>
      </c>
      <c r="F179" s="55" t="str">
        <f>HYPERLINK("http://cemmc.u-bordeaux3.fr/chercheurs/champ.pdf","http://cemmc.u-bordeaux3.fr/chercheurs/champ.pdf")</f>
        <v>http://cemmc.u-bordeaux3.fr/chercheurs/champ.pdf</v>
      </c>
      <c r="G179" s="48"/>
      <c r="H179" s="44" t="s">
        <v>183</v>
      </c>
      <c r="I179" s="48" t="s">
        <v>17</v>
      </c>
      <c r="J179" s="44" t="s">
        <v>392</v>
      </c>
      <c r="K179" s="20"/>
      <c r="L179" s="4"/>
      <c r="M179" s="4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6">
      <c r="A180" s="44" t="s">
        <v>610</v>
      </c>
      <c r="B180" s="44" t="s">
        <v>292</v>
      </c>
      <c r="C180" s="44" t="s">
        <v>31</v>
      </c>
      <c r="D180" s="52" t="s">
        <v>42</v>
      </c>
      <c r="E180" s="48" t="s">
        <v>90</v>
      </c>
      <c r="F180" s="49" t="s">
        <v>611</v>
      </c>
      <c r="G180" s="48"/>
      <c r="H180" s="44" t="s">
        <v>28</v>
      </c>
      <c r="I180" s="48" t="s">
        <v>17</v>
      </c>
      <c r="J180" s="44" t="s">
        <v>2320</v>
      </c>
      <c r="K180" s="13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" customHeight="1">
      <c r="A181" s="44" t="s">
        <v>613</v>
      </c>
      <c r="B181" s="44" t="s">
        <v>614</v>
      </c>
      <c r="C181" s="44" t="s">
        <v>615</v>
      </c>
      <c r="D181" s="52" t="s">
        <v>3079</v>
      </c>
      <c r="E181" s="48"/>
      <c r="F181" s="48"/>
      <c r="G181" s="49"/>
      <c r="H181" s="44" t="s">
        <v>2326</v>
      </c>
      <c r="I181" s="48" t="s">
        <v>286</v>
      </c>
      <c r="J181" s="44" t="s">
        <v>308</v>
      </c>
      <c r="K181" s="13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s="3" customFormat="1" ht="15" customHeight="1">
      <c r="A182" s="44" t="s">
        <v>3047</v>
      </c>
      <c r="B182" s="44" t="s">
        <v>3048</v>
      </c>
      <c r="C182" s="44" t="s">
        <v>14</v>
      </c>
      <c r="D182" s="52" t="s">
        <v>1148</v>
      </c>
      <c r="E182" s="48" t="s">
        <v>2899</v>
      </c>
      <c r="F182" s="119" t="s">
        <v>3049</v>
      </c>
      <c r="G182" s="49"/>
      <c r="H182" s="44" t="s">
        <v>1132</v>
      </c>
      <c r="I182" s="48" t="s">
        <v>1312</v>
      </c>
      <c r="J182" s="44" t="s">
        <v>2344</v>
      </c>
      <c r="K182" s="13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6">
      <c r="A183" s="44" t="s">
        <v>616</v>
      </c>
      <c r="B183" s="44" t="s">
        <v>96</v>
      </c>
      <c r="C183" s="44" t="s">
        <v>31</v>
      </c>
      <c r="D183" s="52" t="s">
        <v>3142</v>
      </c>
      <c r="E183" s="48" t="s">
        <v>293</v>
      </c>
      <c r="F183" s="49" t="s">
        <v>2327</v>
      </c>
      <c r="G183" s="48"/>
      <c r="H183" s="44" t="s">
        <v>68</v>
      </c>
      <c r="I183" s="48" t="s">
        <v>370</v>
      </c>
      <c r="J183" s="44" t="s">
        <v>1024</v>
      </c>
      <c r="K183" s="13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6">
      <c r="A184" s="44" t="s">
        <v>617</v>
      </c>
      <c r="B184" s="44" t="s">
        <v>618</v>
      </c>
      <c r="C184" s="44" t="s">
        <v>31</v>
      </c>
      <c r="D184" s="52" t="s">
        <v>377</v>
      </c>
      <c r="E184" s="48" t="s">
        <v>32</v>
      </c>
      <c r="F184" s="49" t="s">
        <v>2328</v>
      </c>
      <c r="G184" s="48"/>
      <c r="H184" s="44" t="s">
        <v>52</v>
      </c>
      <c r="I184" s="48" t="s">
        <v>2329</v>
      </c>
      <c r="J184" s="44" t="s">
        <v>2206</v>
      </c>
      <c r="K184" s="13"/>
      <c r="L184" s="13"/>
      <c r="M184" s="13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8" customHeight="1">
      <c r="A185" s="46" t="s">
        <v>619</v>
      </c>
      <c r="B185" s="46" t="s">
        <v>396</v>
      </c>
      <c r="C185" s="46" t="s">
        <v>31</v>
      </c>
      <c r="D185" s="54" t="s">
        <v>3067</v>
      </c>
      <c r="E185" s="48" t="s">
        <v>620</v>
      </c>
      <c r="F185" s="49" t="s">
        <v>621</v>
      </c>
      <c r="G185" s="46" t="s">
        <v>622</v>
      </c>
      <c r="H185" s="46" t="s">
        <v>1028</v>
      </c>
      <c r="I185" s="46" t="s">
        <v>2219</v>
      </c>
      <c r="J185" s="46" t="s">
        <v>2175</v>
      </c>
      <c r="K185" s="20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6">
      <c r="A186" s="44" t="s">
        <v>623</v>
      </c>
      <c r="B186" s="44" t="s">
        <v>624</v>
      </c>
      <c r="C186" s="44" t="s">
        <v>24</v>
      </c>
      <c r="D186" s="52" t="s">
        <v>2331</v>
      </c>
      <c r="E186" s="48" t="s">
        <v>2332</v>
      </c>
      <c r="F186" s="49" t="s">
        <v>2330</v>
      </c>
      <c r="G186" s="48"/>
      <c r="H186" s="44" t="s">
        <v>68</v>
      </c>
      <c r="I186" s="48" t="s">
        <v>2654</v>
      </c>
      <c r="J186" s="44" t="s">
        <v>2175</v>
      </c>
      <c r="K186" s="20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6">
      <c r="A187" s="44" t="s">
        <v>625</v>
      </c>
      <c r="B187" s="44" t="s">
        <v>120</v>
      </c>
      <c r="C187" s="44" t="s">
        <v>31</v>
      </c>
      <c r="D187" s="52" t="s">
        <v>432</v>
      </c>
      <c r="E187" s="48" t="s">
        <v>433</v>
      </c>
      <c r="F187" s="55" t="str">
        <f>HYPERLINK("http://cemmc.u-bordeaux3.fr/chercheurs/chassaigne.pdf","http://cemmc.u-bordeaux3.fr/chercheurs/chassaigne.pdf")</f>
        <v>http://cemmc.u-bordeaux3.fr/chercheurs/chassaigne.pdf</v>
      </c>
      <c r="G187" s="49" t="s">
        <v>2333</v>
      </c>
      <c r="H187" s="44" t="s">
        <v>183</v>
      </c>
      <c r="I187" s="48" t="s">
        <v>318</v>
      </c>
      <c r="J187" s="44" t="s">
        <v>567</v>
      </c>
      <c r="K187" s="20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6" customHeight="1">
      <c r="A188" s="46" t="s">
        <v>626</v>
      </c>
      <c r="B188" s="46" t="s">
        <v>627</v>
      </c>
      <c r="C188" s="44" t="s">
        <v>24</v>
      </c>
      <c r="D188" s="54" t="s">
        <v>25</v>
      </c>
      <c r="E188" s="46" t="s">
        <v>132</v>
      </c>
      <c r="F188" s="49" t="s">
        <v>628</v>
      </c>
      <c r="G188" s="46"/>
      <c r="H188" s="46" t="s">
        <v>1156</v>
      </c>
      <c r="I188" s="46" t="s">
        <v>193</v>
      </c>
      <c r="J188" s="44" t="s">
        <v>2334</v>
      </c>
      <c r="K188" s="20"/>
      <c r="L188" s="13"/>
      <c r="M188" s="13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6">
      <c r="A189" s="44" t="s">
        <v>629</v>
      </c>
      <c r="B189" s="44" t="s">
        <v>435</v>
      </c>
      <c r="C189" s="44" t="s">
        <v>14</v>
      </c>
      <c r="D189" s="52" t="s">
        <v>206</v>
      </c>
      <c r="E189" s="48" t="s">
        <v>16</v>
      </c>
      <c r="F189" s="49" t="s">
        <v>630</v>
      </c>
      <c r="G189" s="48"/>
      <c r="H189" s="44" t="s">
        <v>86</v>
      </c>
      <c r="I189" s="48" t="s">
        <v>2335</v>
      </c>
      <c r="J189" s="44" t="s">
        <v>2336</v>
      </c>
      <c r="K189" s="13"/>
      <c r="L189" s="12"/>
      <c r="M189" s="12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6">
      <c r="A190" s="44" t="s">
        <v>631</v>
      </c>
      <c r="B190" s="44" t="s">
        <v>277</v>
      </c>
      <c r="C190" s="44" t="s">
        <v>31</v>
      </c>
      <c r="D190" s="52" t="s">
        <v>42</v>
      </c>
      <c r="E190" s="48" t="s">
        <v>90</v>
      </c>
      <c r="F190" s="49" t="s">
        <v>632</v>
      </c>
      <c r="G190" s="48"/>
      <c r="H190" s="44" t="s">
        <v>21</v>
      </c>
      <c r="I190" s="48" t="s">
        <v>17</v>
      </c>
      <c r="J190" s="44" t="s">
        <v>612</v>
      </c>
      <c r="K190" s="20"/>
      <c r="L190" s="12"/>
      <c r="M190" s="12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7" customHeight="1">
      <c r="A191" s="44" t="s">
        <v>633</v>
      </c>
      <c r="B191" s="44" t="s">
        <v>144</v>
      </c>
      <c r="C191" s="44" t="s">
        <v>31</v>
      </c>
      <c r="D191" s="52" t="s">
        <v>3102</v>
      </c>
      <c r="E191" s="48" t="s">
        <v>241</v>
      </c>
      <c r="F191" s="49" t="s">
        <v>634</v>
      </c>
      <c r="G191" s="48"/>
      <c r="H191" s="44" t="s">
        <v>226</v>
      </c>
      <c r="I191" s="48" t="s">
        <v>2219</v>
      </c>
      <c r="J191" s="44" t="s">
        <v>2175</v>
      </c>
      <c r="K191" s="20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" customHeight="1">
      <c r="A192" s="44" t="s">
        <v>635</v>
      </c>
      <c r="B192" s="44" t="s">
        <v>13</v>
      </c>
      <c r="C192" s="44" t="s">
        <v>31</v>
      </c>
      <c r="D192" s="52" t="s">
        <v>55</v>
      </c>
      <c r="E192" s="48" t="s">
        <v>106</v>
      </c>
      <c r="F192" s="49" t="s">
        <v>2337</v>
      </c>
      <c r="G192" s="53"/>
      <c r="H192" s="44" t="s">
        <v>1156</v>
      </c>
      <c r="I192" s="48" t="s">
        <v>17</v>
      </c>
      <c r="J192" s="44" t="s">
        <v>2178</v>
      </c>
      <c r="K192" s="13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6">
      <c r="A193" s="44" t="s">
        <v>636</v>
      </c>
      <c r="B193" s="44" t="s">
        <v>637</v>
      </c>
      <c r="C193" s="44" t="s">
        <v>118</v>
      </c>
      <c r="D193" s="52" t="s">
        <v>105</v>
      </c>
      <c r="E193" s="48" t="s">
        <v>106</v>
      </c>
      <c r="F193" s="60" t="str">
        <f>HYPERLINK("http://www.unilim.fr/criham/wp-content/uploads/sites/23/2015/07/CV-Dwayne-Chavenon.pdf","http://www.unilim.fr/criham/wp-content/uploads/sites/23/2015/07/CV-Dwayne-Chavenon.pdf")</f>
        <v>http://www.unilim.fr/criham/wp-content/uploads/sites/23/2015/07/CV-Dwayne-Chavenon.pdf</v>
      </c>
      <c r="G193" s="48"/>
      <c r="H193" s="44" t="s">
        <v>155</v>
      </c>
      <c r="I193" s="48" t="s">
        <v>17</v>
      </c>
      <c r="J193" s="44" t="s">
        <v>2338</v>
      </c>
      <c r="K193" s="20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6">
      <c r="A194" s="44" t="s">
        <v>638</v>
      </c>
      <c r="B194" s="44" t="s">
        <v>639</v>
      </c>
      <c r="C194" s="44" t="s">
        <v>31</v>
      </c>
      <c r="D194" s="52" t="s">
        <v>595</v>
      </c>
      <c r="E194" s="48" t="s">
        <v>557</v>
      </c>
      <c r="F194" s="49" t="s">
        <v>2339</v>
      </c>
      <c r="G194" s="48"/>
      <c r="H194" s="44" t="s">
        <v>21</v>
      </c>
      <c r="I194" s="48" t="s">
        <v>370</v>
      </c>
      <c r="J194" s="44" t="s">
        <v>232</v>
      </c>
      <c r="K194" s="20"/>
      <c r="L194" s="4"/>
      <c r="M194" s="4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" customHeight="1">
      <c r="A195" s="44" t="s">
        <v>640</v>
      </c>
      <c r="B195" s="44" t="s">
        <v>641</v>
      </c>
      <c r="C195" s="44" t="s">
        <v>14</v>
      </c>
      <c r="D195" s="52" t="s">
        <v>3136</v>
      </c>
      <c r="E195" s="46" t="s">
        <v>355</v>
      </c>
      <c r="F195" s="49" t="s">
        <v>642</v>
      </c>
      <c r="G195" s="46"/>
      <c r="H195" s="44" t="s">
        <v>28</v>
      </c>
      <c r="I195" s="46" t="s">
        <v>2340</v>
      </c>
      <c r="J195" s="79" t="s">
        <v>2178</v>
      </c>
      <c r="K195" s="20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6">
      <c r="A196" s="44" t="s">
        <v>644</v>
      </c>
      <c r="B196" s="44" t="s">
        <v>645</v>
      </c>
      <c r="C196" s="44" t="s">
        <v>83</v>
      </c>
      <c r="D196" s="52" t="s">
        <v>25</v>
      </c>
      <c r="E196" s="48" t="s">
        <v>646</v>
      </c>
      <c r="F196" s="49" t="s">
        <v>647</v>
      </c>
      <c r="G196" s="48"/>
      <c r="H196" s="44" t="s">
        <v>401</v>
      </c>
      <c r="I196" s="48" t="s">
        <v>17</v>
      </c>
      <c r="J196" s="44" t="s">
        <v>2341</v>
      </c>
      <c r="K196" s="13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s="3" customFormat="1" ht="16">
      <c r="A197" s="44" t="s">
        <v>3159</v>
      </c>
      <c r="B197" s="44" t="s">
        <v>350</v>
      </c>
      <c r="C197" s="44" t="s">
        <v>24</v>
      </c>
      <c r="D197" s="52" t="s">
        <v>25</v>
      </c>
      <c r="E197" s="48" t="s">
        <v>2932</v>
      </c>
      <c r="F197" s="58" t="s">
        <v>3160</v>
      </c>
      <c r="G197" s="48"/>
      <c r="H197" s="44" t="s">
        <v>417</v>
      </c>
      <c r="I197" s="48" t="s">
        <v>446</v>
      </c>
      <c r="J197" s="44" t="s">
        <v>3161</v>
      </c>
      <c r="K197" s="13"/>
      <c r="L197" s="4"/>
      <c r="M197" s="4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6">
      <c r="A198" s="45" t="s">
        <v>648</v>
      </c>
      <c r="B198" s="45" t="s">
        <v>62</v>
      </c>
      <c r="C198" s="45" t="s">
        <v>31</v>
      </c>
      <c r="D198" s="45" t="s">
        <v>649</v>
      </c>
      <c r="E198" s="43" t="s">
        <v>650</v>
      </c>
      <c r="F198" s="50" t="s">
        <v>651</v>
      </c>
      <c r="G198" s="51"/>
      <c r="H198" s="45" t="s">
        <v>155</v>
      </c>
      <c r="I198" s="43" t="s">
        <v>2342</v>
      </c>
      <c r="J198" s="43" t="s">
        <v>2343</v>
      </c>
      <c r="K198" s="21"/>
    </row>
    <row r="199" spans="1:25" ht="16">
      <c r="A199" s="44" t="s">
        <v>652</v>
      </c>
      <c r="B199" s="44" t="s">
        <v>334</v>
      </c>
      <c r="C199" s="44" t="s">
        <v>150</v>
      </c>
      <c r="D199" s="52" t="s">
        <v>124</v>
      </c>
      <c r="E199" s="48" t="s">
        <v>653</v>
      </c>
      <c r="F199" s="89" t="s">
        <v>654</v>
      </c>
      <c r="G199" s="48"/>
      <c r="H199" s="44" t="s">
        <v>155</v>
      </c>
      <c r="I199" s="48" t="s">
        <v>446</v>
      </c>
      <c r="J199" s="44" t="s">
        <v>308</v>
      </c>
      <c r="K199" s="20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6">
      <c r="A200" s="44" t="s">
        <v>655</v>
      </c>
      <c r="B200" s="44" t="s">
        <v>656</v>
      </c>
      <c r="C200" s="44" t="s">
        <v>83</v>
      </c>
      <c r="D200" s="52" t="s">
        <v>25</v>
      </c>
      <c r="E200" s="48" t="s">
        <v>16</v>
      </c>
      <c r="F200" s="49" t="s">
        <v>657</v>
      </c>
      <c r="G200" s="48"/>
      <c r="H200" s="44" t="s">
        <v>188</v>
      </c>
      <c r="I200" s="48" t="s">
        <v>1312</v>
      </c>
      <c r="J200" s="44" t="s">
        <v>2344</v>
      </c>
      <c r="K200" s="20"/>
      <c r="L200" s="4"/>
      <c r="M200" s="4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6">
      <c r="A201" s="44" t="s">
        <v>658</v>
      </c>
      <c r="B201" s="44" t="s">
        <v>659</v>
      </c>
      <c r="C201" s="44" t="s">
        <v>24</v>
      </c>
      <c r="D201" s="52" t="s">
        <v>25</v>
      </c>
      <c r="E201" s="48" t="s">
        <v>161</v>
      </c>
      <c r="F201" s="49" t="s">
        <v>2345</v>
      </c>
      <c r="G201" s="48"/>
      <c r="H201" s="44" t="s">
        <v>417</v>
      </c>
      <c r="I201" s="48" t="s">
        <v>2346</v>
      </c>
      <c r="J201" s="44" t="s">
        <v>2347</v>
      </c>
      <c r="K201" s="20"/>
      <c r="L201" s="4"/>
      <c r="M201" s="4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6">
      <c r="A202" s="43" t="s">
        <v>660</v>
      </c>
      <c r="B202" s="43" t="s">
        <v>661</v>
      </c>
      <c r="C202" s="43" t="s">
        <v>14</v>
      </c>
      <c r="D202" s="70" t="s">
        <v>3138</v>
      </c>
      <c r="E202" s="69" t="s">
        <v>662</v>
      </c>
      <c r="F202" s="55" t="str">
        <f>HYPERLINK("http://acp.u-pem.fr/equipe/maud-chirio/","http://acp.u-pem.fr/equipe/maud-chirio/")</f>
        <v>http://acp.u-pem.fr/equipe/maud-chirio/</v>
      </c>
      <c r="G202" s="48"/>
      <c r="H202" s="43" t="s">
        <v>86</v>
      </c>
      <c r="I202" s="69" t="s">
        <v>1268</v>
      </c>
      <c r="J202" s="43" t="s">
        <v>2225</v>
      </c>
      <c r="K202" s="20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s="3" customFormat="1" ht="16">
      <c r="A203" s="43" t="s">
        <v>3090</v>
      </c>
      <c r="B203" s="43" t="s">
        <v>1188</v>
      </c>
      <c r="C203" s="43" t="s">
        <v>24</v>
      </c>
      <c r="D203" s="70" t="s">
        <v>25</v>
      </c>
      <c r="E203" s="69" t="s">
        <v>3091</v>
      </c>
      <c r="F203" s="55"/>
      <c r="G203" s="119" t="s">
        <v>3092</v>
      </c>
      <c r="H203" s="43" t="s">
        <v>401</v>
      </c>
      <c r="I203" s="69" t="s">
        <v>885</v>
      </c>
      <c r="J203" s="43" t="s">
        <v>2175</v>
      </c>
      <c r="K203" s="20"/>
      <c r="L203" s="4"/>
      <c r="M203" s="4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6">
      <c r="A204" s="44" t="s">
        <v>663</v>
      </c>
      <c r="B204" s="44" t="s">
        <v>37</v>
      </c>
      <c r="C204" s="44" t="s">
        <v>14</v>
      </c>
      <c r="D204" s="52" t="s">
        <v>206</v>
      </c>
      <c r="E204" s="48" t="s">
        <v>16</v>
      </c>
      <c r="F204" s="49" t="s">
        <v>664</v>
      </c>
      <c r="G204" s="48"/>
      <c r="H204" s="44" t="s">
        <v>2272</v>
      </c>
      <c r="I204" s="48" t="s">
        <v>370</v>
      </c>
      <c r="J204" s="44" t="s">
        <v>2287</v>
      </c>
      <c r="K204" s="20"/>
      <c r="L204" s="13"/>
      <c r="M204" s="13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6">
      <c r="A205" s="45" t="s">
        <v>665</v>
      </c>
      <c r="B205" s="45" t="s">
        <v>435</v>
      </c>
      <c r="C205" s="45" t="s">
        <v>31</v>
      </c>
      <c r="D205" s="45" t="s">
        <v>595</v>
      </c>
      <c r="E205" s="45" t="s">
        <v>666</v>
      </c>
      <c r="F205" s="66" t="s">
        <v>2348</v>
      </c>
      <c r="G205" s="51"/>
      <c r="H205" s="45" t="s">
        <v>155</v>
      </c>
      <c r="I205" s="45" t="s">
        <v>17</v>
      </c>
      <c r="J205" s="43" t="s">
        <v>2186</v>
      </c>
      <c r="K205" s="21"/>
    </row>
    <row r="206" spans="1:25" ht="16">
      <c r="A206" s="44" t="s">
        <v>667</v>
      </c>
      <c r="B206" s="44" t="s">
        <v>566</v>
      </c>
      <c r="C206" s="44" t="s">
        <v>14</v>
      </c>
      <c r="D206" s="52" t="s">
        <v>3104</v>
      </c>
      <c r="E206" s="48" t="s">
        <v>97</v>
      </c>
      <c r="F206" s="49" t="s">
        <v>2349</v>
      </c>
      <c r="G206" s="48"/>
      <c r="H206" s="44" t="s">
        <v>73</v>
      </c>
      <c r="I206" s="48" t="s">
        <v>17</v>
      </c>
      <c r="J206" s="44" t="s">
        <v>2350</v>
      </c>
      <c r="K206" s="20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6">
      <c r="A207" s="48" t="s">
        <v>668</v>
      </c>
      <c r="B207" s="48" t="s">
        <v>669</v>
      </c>
      <c r="C207" s="48" t="s">
        <v>517</v>
      </c>
      <c r="D207" s="71" t="s">
        <v>46</v>
      </c>
      <c r="E207" s="48" t="s">
        <v>425</v>
      </c>
      <c r="F207" s="49" t="s">
        <v>2352</v>
      </c>
      <c r="G207" s="49" t="s">
        <v>2351</v>
      </c>
      <c r="H207" s="44" t="s">
        <v>86</v>
      </c>
      <c r="I207" s="48" t="s">
        <v>907</v>
      </c>
      <c r="J207" s="44" t="s">
        <v>308</v>
      </c>
      <c r="K207" s="20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6">
      <c r="A208" s="44" t="s">
        <v>670</v>
      </c>
      <c r="B208" s="44" t="s">
        <v>671</v>
      </c>
      <c r="C208" s="44" t="s">
        <v>672</v>
      </c>
      <c r="D208" s="52" t="s">
        <v>673</v>
      </c>
      <c r="E208" s="48" t="s">
        <v>161</v>
      </c>
      <c r="F208" s="49" t="s">
        <v>674</v>
      </c>
      <c r="G208" s="48"/>
      <c r="H208" s="44" t="s">
        <v>155</v>
      </c>
      <c r="I208" s="48" t="s">
        <v>2353</v>
      </c>
      <c r="J208" s="44" t="s">
        <v>2347</v>
      </c>
      <c r="K208" s="20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6">
      <c r="A209" s="44" t="s">
        <v>675</v>
      </c>
      <c r="B209" s="44" t="s">
        <v>131</v>
      </c>
      <c r="C209" s="44" t="s">
        <v>150</v>
      </c>
      <c r="D209" s="52" t="s">
        <v>124</v>
      </c>
      <c r="E209" s="48" t="s">
        <v>575</v>
      </c>
      <c r="F209" s="67" t="s">
        <v>676</v>
      </c>
      <c r="G209" s="48"/>
      <c r="H209" s="44" t="s">
        <v>155</v>
      </c>
      <c r="I209" s="48" t="s">
        <v>2145</v>
      </c>
      <c r="J209" s="44" t="s">
        <v>392</v>
      </c>
      <c r="K209" s="20"/>
      <c r="L209" s="13"/>
      <c r="M209" s="13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6">
      <c r="A210" s="44" t="s">
        <v>677</v>
      </c>
      <c r="B210" s="44" t="s">
        <v>174</v>
      </c>
      <c r="C210" s="44" t="s">
        <v>615</v>
      </c>
      <c r="D210" s="52" t="s">
        <v>197</v>
      </c>
      <c r="E210" s="48" t="s">
        <v>198</v>
      </c>
      <c r="F210" s="67"/>
      <c r="G210" s="49" t="s">
        <v>678</v>
      </c>
      <c r="H210" s="44" t="s">
        <v>183</v>
      </c>
      <c r="I210" s="48" t="s">
        <v>17</v>
      </c>
      <c r="J210" s="44" t="s">
        <v>679</v>
      </c>
      <c r="K210" s="20"/>
      <c r="L210" s="13"/>
      <c r="M210" s="13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5" customHeight="1">
      <c r="A211" s="44" t="s">
        <v>680</v>
      </c>
      <c r="B211" s="44" t="s">
        <v>144</v>
      </c>
      <c r="C211" s="44" t="s">
        <v>31</v>
      </c>
      <c r="D211" s="52" t="s">
        <v>145</v>
      </c>
      <c r="E211" s="48" t="s">
        <v>146</v>
      </c>
      <c r="F211" s="49" t="s">
        <v>681</v>
      </c>
      <c r="G211" s="48"/>
      <c r="H211" s="44" t="s">
        <v>28</v>
      </c>
      <c r="I211" s="48" t="s">
        <v>17</v>
      </c>
      <c r="J211" s="44" t="s">
        <v>199</v>
      </c>
      <c r="K211" s="13"/>
      <c r="L211" s="4"/>
      <c r="M211" s="4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5.75" customHeight="1">
      <c r="A212" s="44" t="s">
        <v>2355</v>
      </c>
      <c r="B212" s="44" t="s">
        <v>163</v>
      </c>
      <c r="C212" s="44" t="s">
        <v>31</v>
      </c>
      <c r="D212" s="52" t="s">
        <v>3136</v>
      </c>
      <c r="E212" s="48" t="s">
        <v>399</v>
      </c>
      <c r="F212" s="49" t="s">
        <v>2356</v>
      </c>
      <c r="G212" s="49" t="s">
        <v>682</v>
      </c>
      <c r="H212" s="44" t="s">
        <v>155</v>
      </c>
      <c r="I212" s="48" t="s">
        <v>2354</v>
      </c>
      <c r="J212" s="90" t="s">
        <v>2279</v>
      </c>
      <c r="K212" s="13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6">
      <c r="A213" s="44" t="s">
        <v>683</v>
      </c>
      <c r="B213" s="44" t="s">
        <v>684</v>
      </c>
      <c r="C213" s="44" t="s">
        <v>150</v>
      </c>
      <c r="D213" s="52" t="s">
        <v>124</v>
      </c>
      <c r="E213" s="48" t="s">
        <v>685</v>
      </c>
      <c r="F213" s="49" t="s">
        <v>2357</v>
      </c>
      <c r="G213" s="48"/>
      <c r="H213" s="44" t="s">
        <v>79</v>
      </c>
      <c r="I213" s="48" t="s">
        <v>1718</v>
      </c>
      <c r="J213" s="44" t="s">
        <v>2358</v>
      </c>
      <c r="K213" s="20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6">
      <c r="A214" s="44" t="s">
        <v>683</v>
      </c>
      <c r="B214" s="44" t="s">
        <v>334</v>
      </c>
      <c r="C214" s="44" t="s">
        <v>150</v>
      </c>
      <c r="D214" s="52" t="s">
        <v>124</v>
      </c>
      <c r="E214" s="48" t="s">
        <v>171</v>
      </c>
      <c r="F214" s="49" t="s">
        <v>686</v>
      </c>
      <c r="G214" s="48"/>
      <c r="H214" s="44" t="s">
        <v>52</v>
      </c>
      <c r="I214" s="48" t="s">
        <v>2354</v>
      </c>
      <c r="J214" s="44" t="s">
        <v>2310</v>
      </c>
      <c r="K214" s="20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6">
      <c r="A215" s="44" t="s">
        <v>683</v>
      </c>
      <c r="B215" s="44" t="s">
        <v>687</v>
      </c>
      <c r="C215" s="44" t="s">
        <v>31</v>
      </c>
      <c r="D215" s="52" t="s">
        <v>688</v>
      </c>
      <c r="E215" s="48" t="s">
        <v>16</v>
      </c>
      <c r="F215" s="49" t="s">
        <v>689</v>
      </c>
      <c r="G215" s="48"/>
      <c r="H215" s="44" t="s">
        <v>385</v>
      </c>
      <c r="I215" s="48" t="s">
        <v>286</v>
      </c>
      <c r="J215" s="44" t="s">
        <v>2175</v>
      </c>
      <c r="K215" s="20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6">
      <c r="A216" s="44" t="s">
        <v>690</v>
      </c>
      <c r="B216" s="44" t="s">
        <v>614</v>
      </c>
      <c r="C216" s="44" t="s">
        <v>40</v>
      </c>
      <c r="D216" s="52" t="s">
        <v>42</v>
      </c>
      <c r="E216" s="48" t="s">
        <v>90</v>
      </c>
      <c r="F216" s="49" t="s">
        <v>691</v>
      </c>
      <c r="G216" s="48"/>
      <c r="H216" s="44" t="s">
        <v>188</v>
      </c>
      <c r="I216" s="48" t="s">
        <v>17</v>
      </c>
      <c r="J216" s="44" t="s">
        <v>2359</v>
      </c>
      <c r="K216" s="20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6">
      <c r="A217" s="44" t="s">
        <v>692</v>
      </c>
      <c r="B217" s="44" t="s">
        <v>693</v>
      </c>
      <c r="C217" s="44" t="s">
        <v>31</v>
      </c>
      <c r="D217" s="52" t="s">
        <v>694</v>
      </c>
      <c r="E217" s="48" t="s">
        <v>695</v>
      </c>
      <c r="F217" s="49" t="s">
        <v>696</v>
      </c>
      <c r="G217" s="48"/>
      <c r="H217" s="44" t="s">
        <v>385</v>
      </c>
      <c r="I217" s="48" t="s">
        <v>2476</v>
      </c>
      <c r="J217" s="44" t="s">
        <v>308</v>
      </c>
      <c r="K217" s="13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6">
      <c r="A218" s="44" t="s">
        <v>698</v>
      </c>
      <c r="B218" s="44" t="s">
        <v>687</v>
      </c>
      <c r="C218" s="44" t="s">
        <v>31</v>
      </c>
      <c r="D218" s="52" t="s">
        <v>694</v>
      </c>
      <c r="E218" s="48" t="s">
        <v>695</v>
      </c>
      <c r="F218" s="49" t="s">
        <v>699</v>
      </c>
      <c r="G218" s="48"/>
      <c r="H218" s="44" t="s">
        <v>226</v>
      </c>
      <c r="I218" s="48" t="s">
        <v>2477</v>
      </c>
      <c r="J218" s="44" t="s">
        <v>700</v>
      </c>
      <c r="K218" s="13"/>
      <c r="L218" s="4"/>
      <c r="M218" s="4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6">
      <c r="A219" s="44" t="s">
        <v>701</v>
      </c>
      <c r="B219" s="44" t="s">
        <v>435</v>
      </c>
      <c r="C219" s="44" t="s">
        <v>31</v>
      </c>
      <c r="D219" s="52" t="s">
        <v>377</v>
      </c>
      <c r="E219" s="48" t="s">
        <v>702</v>
      </c>
      <c r="F219" s="91" t="s">
        <v>703</v>
      </c>
      <c r="G219" s="48"/>
      <c r="H219" s="44" t="s">
        <v>52</v>
      </c>
      <c r="I219" s="48" t="s">
        <v>1268</v>
      </c>
      <c r="J219" s="44" t="s">
        <v>2360</v>
      </c>
      <c r="K219" s="13"/>
      <c r="L219" s="4"/>
      <c r="M219" s="4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6">
      <c r="A220" s="44" t="s">
        <v>704</v>
      </c>
      <c r="B220" s="44" t="s">
        <v>292</v>
      </c>
      <c r="C220" s="44" t="s">
        <v>436</v>
      </c>
      <c r="D220" s="52" t="s">
        <v>556</v>
      </c>
      <c r="E220" s="48" t="s">
        <v>596</v>
      </c>
      <c r="F220" s="49" t="s">
        <v>2361</v>
      </c>
      <c r="G220" s="48"/>
      <c r="H220" s="44" t="s">
        <v>1132</v>
      </c>
      <c r="I220" s="48" t="s">
        <v>17</v>
      </c>
      <c r="J220" s="44" t="s">
        <v>2320</v>
      </c>
      <c r="K220" s="13"/>
      <c r="L220" s="4"/>
      <c r="M220" s="4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8" customHeight="1">
      <c r="A221" s="44" t="s">
        <v>705</v>
      </c>
      <c r="B221" s="44" t="s">
        <v>706</v>
      </c>
      <c r="C221" s="44" t="s">
        <v>31</v>
      </c>
      <c r="D221" s="52" t="s">
        <v>3103</v>
      </c>
      <c r="E221" s="48" t="s">
        <v>253</v>
      </c>
      <c r="F221" s="49" t="s">
        <v>707</v>
      </c>
      <c r="G221" s="48"/>
      <c r="H221" s="44" t="s">
        <v>155</v>
      </c>
      <c r="I221" s="48" t="s">
        <v>209</v>
      </c>
      <c r="J221" s="44" t="s">
        <v>2362</v>
      </c>
      <c r="K221" s="13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6" customHeight="1">
      <c r="A222" s="44" t="s">
        <v>708</v>
      </c>
      <c r="B222" s="44" t="s">
        <v>709</v>
      </c>
      <c r="C222" s="61" t="s">
        <v>31</v>
      </c>
      <c r="D222" s="52" t="s">
        <v>63</v>
      </c>
      <c r="E222" s="48" t="s">
        <v>64</v>
      </c>
      <c r="F222" s="49" t="s">
        <v>2363</v>
      </c>
      <c r="G222" s="48"/>
      <c r="H222" s="44" t="s">
        <v>86</v>
      </c>
      <c r="I222" s="48" t="s">
        <v>2384</v>
      </c>
      <c r="J222" s="44" t="s">
        <v>177</v>
      </c>
      <c r="K222" s="17"/>
      <c r="L222" s="17"/>
      <c r="M222" s="17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6" customHeight="1">
      <c r="A223" s="43" t="s">
        <v>710</v>
      </c>
      <c r="B223" s="43" t="s">
        <v>711</v>
      </c>
      <c r="C223" s="44" t="s">
        <v>118</v>
      </c>
      <c r="D223" s="52" t="s">
        <v>3079</v>
      </c>
      <c r="E223" s="46" t="s">
        <v>60</v>
      </c>
      <c r="F223" s="55" t="str">
        <f>HYPERLINK("http://www.paris-sorbonne.fr/COQUET-Edouard","http://www.paris-sorbonne.fr/COQUET-Edouard")</f>
        <v>http://www.paris-sorbonne.fr/COQUET-Edouard</v>
      </c>
      <c r="G223" s="48"/>
      <c r="H223" s="43" t="s">
        <v>52</v>
      </c>
      <c r="I223" s="69" t="s">
        <v>2364</v>
      </c>
      <c r="J223" s="43" t="s">
        <v>2344</v>
      </c>
      <c r="K223" s="13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6">
      <c r="A224" s="44" t="s">
        <v>712</v>
      </c>
      <c r="B224" s="44" t="s">
        <v>211</v>
      </c>
      <c r="C224" s="44" t="s">
        <v>31</v>
      </c>
      <c r="D224" s="52" t="s">
        <v>284</v>
      </c>
      <c r="E224" s="48" t="s">
        <v>445</v>
      </c>
      <c r="F224" s="49" t="s">
        <v>2365</v>
      </c>
      <c r="G224" s="48"/>
      <c r="H224" s="44" t="s">
        <v>28</v>
      </c>
      <c r="I224" s="48" t="s">
        <v>446</v>
      </c>
      <c r="J224" s="44" t="s">
        <v>700</v>
      </c>
      <c r="K224" s="13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6">
      <c r="A225" s="44" t="s">
        <v>713</v>
      </c>
      <c r="B225" s="44" t="s">
        <v>380</v>
      </c>
      <c r="C225" s="44" t="s">
        <v>31</v>
      </c>
      <c r="D225" s="52" t="s">
        <v>481</v>
      </c>
      <c r="E225" s="48" t="s">
        <v>482</v>
      </c>
      <c r="F225" s="49" t="s">
        <v>714</v>
      </c>
      <c r="G225" s="48"/>
      <c r="H225" s="44" t="s">
        <v>68</v>
      </c>
      <c r="I225" s="48" t="s">
        <v>2366</v>
      </c>
      <c r="J225" s="44" t="s">
        <v>2391</v>
      </c>
      <c r="K225" s="13"/>
      <c r="L225" s="4"/>
      <c r="M225" s="4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6">
      <c r="A226" s="44" t="s">
        <v>715</v>
      </c>
      <c r="B226" s="44" t="s">
        <v>48</v>
      </c>
      <c r="C226" s="44" t="s">
        <v>83</v>
      </c>
      <c r="D226" s="52" t="s">
        <v>25</v>
      </c>
      <c r="E226" s="48" t="s">
        <v>716</v>
      </c>
      <c r="F226" s="49" t="s">
        <v>717</v>
      </c>
      <c r="G226" s="48"/>
      <c r="H226" s="44" t="s">
        <v>1156</v>
      </c>
      <c r="I226" s="48" t="s">
        <v>2389</v>
      </c>
      <c r="J226" s="44" t="s">
        <v>700</v>
      </c>
      <c r="K226" s="20"/>
      <c r="L226" s="4"/>
      <c r="M226" s="4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" customHeight="1">
      <c r="A227" s="43" t="s">
        <v>718</v>
      </c>
      <c r="B227" s="44" t="s">
        <v>561</v>
      </c>
      <c r="C227" s="44" t="s">
        <v>14</v>
      </c>
      <c r="D227" s="54" t="s">
        <v>3067</v>
      </c>
      <c r="E227" s="48" t="s">
        <v>719</v>
      </c>
      <c r="F227" s="49" t="s">
        <v>720</v>
      </c>
      <c r="G227" s="48"/>
      <c r="H227" s="44" t="s">
        <v>313</v>
      </c>
      <c r="I227" s="48" t="s">
        <v>721</v>
      </c>
      <c r="J227" s="44" t="s">
        <v>177</v>
      </c>
      <c r="K227" s="20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s="3" customFormat="1" ht="15" customHeight="1">
      <c r="A228" s="43" t="s">
        <v>2977</v>
      </c>
      <c r="B228" s="44" t="s">
        <v>2978</v>
      </c>
      <c r="C228" s="44" t="s">
        <v>14</v>
      </c>
      <c r="D228" s="54" t="s">
        <v>1108</v>
      </c>
      <c r="E228" s="48" t="s">
        <v>2979</v>
      </c>
      <c r="F228" s="119" t="s">
        <v>2980</v>
      </c>
      <c r="G228" s="48"/>
      <c r="H228" s="44" t="s">
        <v>401</v>
      </c>
      <c r="I228" s="48" t="s">
        <v>885</v>
      </c>
      <c r="J228" s="44" t="s">
        <v>2426</v>
      </c>
      <c r="K228" s="20"/>
      <c r="L228" s="4"/>
      <c r="M228" s="4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6" customHeight="1">
      <c r="A229" s="44" t="s">
        <v>722</v>
      </c>
      <c r="B229" s="44" t="s">
        <v>723</v>
      </c>
      <c r="C229" s="44" t="s">
        <v>615</v>
      </c>
      <c r="D229" s="52" t="s">
        <v>197</v>
      </c>
      <c r="E229" s="48" t="s">
        <v>198</v>
      </c>
      <c r="F229" s="67" t="s">
        <v>724</v>
      </c>
      <c r="G229" s="48"/>
      <c r="H229" s="44" t="s">
        <v>385</v>
      </c>
      <c r="I229" s="48" t="s">
        <v>17</v>
      </c>
      <c r="J229" s="44" t="s">
        <v>308</v>
      </c>
      <c r="K229" s="20"/>
      <c r="L229" s="4"/>
      <c r="M229" s="4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6">
      <c r="A230" s="44" t="s">
        <v>725</v>
      </c>
      <c r="B230" s="44" t="s">
        <v>726</v>
      </c>
      <c r="C230" s="44" t="s">
        <v>14</v>
      </c>
      <c r="D230" s="52" t="s">
        <v>268</v>
      </c>
      <c r="E230" s="48" t="s">
        <v>269</v>
      </c>
      <c r="F230" s="49" t="s">
        <v>727</v>
      </c>
      <c r="G230" s="60" t="s">
        <v>728</v>
      </c>
      <c r="H230" s="44" t="s">
        <v>52</v>
      </c>
      <c r="I230" s="48" t="s">
        <v>2324</v>
      </c>
      <c r="J230" s="44" t="s">
        <v>2360</v>
      </c>
      <c r="K230" s="13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6">
      <c r="A231" s="44" t="s">
        <v>729</v>
      </c>
      <c r="B231" s="44" t="s">
        <v>730</v>
      </c>
      <c r="C231" s="44" t="s">
        <v>14</v>
      </c>
      <c r="D231" s="52" t="s">
        <v>481</v>
      </c>
      <c r="E231" s="48" t="s">
        <v>482</v>
      </c>
      <c r="F231" s="49" t="s">
        <v>2367</v>
      </c>
      <c r="G231" s="48"/>
      <c r="H231" s="44" t="s">
        <v>28</v>
      </c>
      <c r="I231" s="48" t="s">
        <v>286</v>
      </c>
      <c r="J231" s="44" t="s">
        <v>2390</v>
      </c>
      <c r="K231" s="20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6">
      <c r="A232" s="44" t="s">
        <v>731</v>
      </c>
      <c r="B232" s="44" t="s">
        <v>442</v>
      </c>
      <c r="C232" s="44" t="s">
        <v>31</v>
      </c>
      <c r="D232" s="52" t="s">
        <v>245</v>
      </c>
      <c r="E232" s="44" t="s">
        <v>246</v>
      </c>
      <c r="F232" s="78" t="s">
        <v>732</v>
      </c>
      <c r="G232" s="44"/>
      <c r="H232" s="44" t="s">
        <v>222</v>
      </c>
      <c r="I232" s="44" t="s">
        <v>17</v>
      </c>
      <c r="J232" s="44" t="s">
        <v>392</v>
      </c>
      <c r="K232" s="19"/>
      <c r="L232" s="16"/>
      <c r="M232" s="16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s="3" customFormat="1" ht="16">
      <c r="A233" s="44" t="s">
        <v>3038</v>
      </c>
      <c r="B233" s="44" t="s">
        <v>3039</v>
      </c>
      <c r="C233" s="44" t="s">
        <v>24</v>
      </c>
      <c r="D233" s="52" t="s">
        <v>25</v>
      </c>
      <c r="E233" s="44" t="s">
        <v>129</v>
      </c>
      <c r="F233" s="119" t="s">
        <v>3040</v>
      </c>
      <c r="G233" s="44"/>
      <c r="H233" s="44" t="s">
        <v>602</v>
      </c>
      <c r="I233" s="44" t="s">
        <v>2808</v>
      </c>
      <c r="J233" s="44" t="s">
        <v>2179</v>
      </c>
      <c r="K233" s="19"/>
      <c r="L233" s="16"/>
      <c r="M233" s="16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8" customHeight="1">
      <c r="A234" s="63" t="s">
        <v>733</v>
      </c>
      <c r="B234" s="63" t="s">
        <v>414</v>
      </c>
      <c r="C234" s="63" t="s">
        <v>31</v>
      </c>
      <c r="D234" s="64" t="s">
        <v>734</v>
      </c>
      <c r="E234" s="65" t="s">
        <v>735</v>
      </c>
      <c r="F234" s="49" t="s">
        <v>2368</v>
      </c>
      <c r="G234" s="48"/>
      <c r="H234" s="63" t="s">
        <v>155</v>
      </c>
      <c r="I234" s="65" t="s">
        <v>1245</v>
      </c>
      <c r="J234" s="44" t="s">
        <v>2175</v>
      </c>
      <c r="K234" s="13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7" customHeight="1">
      <c r="A235" s="63" t="s">
        <v>736</v>
      </c>
      <c r="B235" s="63" t="s">
        <v>737</v>
      </c>
      <c r="C235" s="63" t="s">
        <v>24</v>
      </c>
      <c r="D235" s="64" t="s">
        <v>25</v>
      </c>
      <c r="E235" s="65" t="s">
        <v>738</v>
      </c>
      <c r="F235" s="49" t="s">
        <v>739</v>
      </c>
      <c r="G235" s="48"/>
      <c r="H235" s="63" t="s">
        <v>401</v>
      </c>
      <c r="I235" s="65" t="s">
        <v>2369</v>
      </c>
      <c r="J235" s="44" t="s">
        <v>2370</v>
      </c>
      <c r="K235" s="20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6">
      <c r="A236" s="44" t="s">
        <v>740</v>
      </c>
      <c r="B236" s="44" t="s">
        <v>741</v>
      </c>
      <c r="C236" s="44" t="s">
        <v>31</v>
      </c>
      <c r="D236" s="52" t="s">
        <v>202</v>
      </c>
      <c r="E236" s="48" t="s">
        <v>203</v>
      </c>
      <c r="F236" s="49" t="s">
        <v>742</v>
      </c>
      <c r="G236" s="48"/>
      <c r="H236" s="44" t="s">
        <v>1028</v>
      </c>
      <c r="I236" s="48" t="s">
        <v>370</v>
      </c>
      <c r="J236" s="44" t="s">
        <v>2371</v>
      </c>
      <c r="K236" s="20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6">
      <c r="A237" s="44" t="s">
        <v>743</v>
      </c>
      <c r="B237" s="44" t="s">
        <v>561</v>
      </c>
      <c r="C237" s="44" t="s">
        <v>31</v>
      </c>
      <c r="D237" s="52" t="s">
        <v>237</v>
      </c>
      <c r="E237" s="48" t="s">
        <v>16</v>
      </c>
      <c r="F237" s="49" t="s">
        <v>744</v>
      </c>
      <c r="G237" s="48"/>
      <c r="H237" s="44" t="s">
        <v>401</v>
      </c>
      <c r="I237" s="48" t="s">
        <v>17</v>
      </c>
      <c r="J237" s="44" t="s">
        <v>232</v>
      </c>
      <c r="K237" s="20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6">
      <c r="A238" s="44" t="s">
        <v>745</v>
      </c>
      <c r="B238" s="44" t="s">
        <v>435</v>
      </c>
      <c r="C238" s="44" t="s">
        <v>31</v>
      </c>
      <c r="D238" s="52" t="s">
        <v>3079</v>
      </c>
      <c r="E238" s="48" t="s">
        <v>32</v>
      </c>
      <c r="F238" s="49" t="s">
        <v>2372</v>
      </c>
      <c r="G238" s="48"/>
      <c r="H238" s="44" t="s">
        <v>52</v>
      </c>
      <c r="I238" s="43" t="s">
        <v>370</v>
      </c>
      <c r="J238" s="43" t="s">
        <v>2190</v>
      </c>
      <c r="K238" s="20"/>
      <c r="L238" s="13"/>
      <c r="M238" s="13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7" customHeight="1">
      <c r="A239" s="44" t="s">
        <v>746</v>
      </c>
      <c r="B239" s="44" t="s">
        <v>39</v>
      </c>
      <c r="C239" s="44" t="s">
        <v>24</v>
      </c>
      <c r="D239" s="52" t="s">
        <v>25</v>
      </c>
      <c r="E239" s="48" t="s">
        <v>747</v>
      </c>
      <c r="F239" s="49" t="s">
        <v>748</v>
      </c>
      <c r="G239" s="48"/>
      <c r="H239" s="44" t="s">
        <v>28</v>
      </c>
      <c r="I239" s="48" t="s">
        <v>2373</v>
      </c>
      <c r="J239" s="44" t="s">
        <v>2374</v>
      </c>
      <c r="K239" s="20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9" customHeight="1">
      <c r="A240" s="44" t="s">
        <v>749</v>
      </c>
      <c r="B240" s="44" t="s">
        <v>170</v>
      </c>
      <c r="C240" s="44" t="s">
        <v>14</v>
      </c>
      <c r="D240" s="52" t="s">
        <v>3079</v>
      </c>
      <c r="E240" s="46" t="s">
        <v>60</v>
      </c>
      <c r="F240" s="49" t="s">
        <v>2375</v>
      </c>
      <c r="G240" s="48"/>
      <c r="H240" s="44" t="s">
        <v>183</v>
      </c>
      <c r="I240" s="48" t="s">
        <v>17</v>
      </c>
      <c r="J240" s="44" t="s">
        <v>612</v>
      </c>
      <c r="K240" s="20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6">
      <c r="A241" s="44" t="s">
        <v>750</v>
      </c>
      <c r="B241" s="44" t="s">
        <v>59</v>
      </c>
      <c r="C241" s="44" t="s">
        <v>283</v>
      </c>
      <c r="D241" s="52" t="s">
        <v>221</v>
      </c>
      <c r="E241" s="48" t="s">
        <v>2987</v>
      </c>
      <c r="F241" s="49" t="s">
        <v>2376</v>
      </c>
      <c r="G241" s="48"/>
      <c r="H241" s="44" t="s">
        <v>1132</v>
      </c>
      <c r="I241" s="48" t="s">
        <v>17</v>
      </c>
      <c r="J241" s="44" t="s">
        <v>232</v>
      </c>
      <c r="K241" s="13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s="3" customFormat="1" ht="16">
      <c r="A242" s="44" t="s">
        <v>2919</v>
      </c>
      <c r="B242" s="44" t="s">
        <v>1280</v>
      </c>
      <c r="C242" s="44" t="s">
        <v>14</v>
      </c>
      <c r="D242" s="52" t="s">
        <v>595</v>
      </c>
      <c r="E242" s="48" t="s">
        <v>557</v>
      </c>
      <c r="F242" s="119" t="s">
        <v>2920</v>
      </c>
      <c r="G242" s="48"/>
      <c r="H242" s="44" t="s">
        <v>183</v>
      </c>
      <c r="I242" s="48" t="s">
        <v>17</v>
      </c>
      <c r="J242" s="44" t="s">
        <v>2696</v>
      </c>
      <c r="K242" s="13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6">
      <c r="A243" s="44" t="s">
        <v>751</v>
      </c>
      <c r="B243" s="44" t="s">
        <v>752</v>
      </c>
      <c r="C243" s="44" t="s">
        <v>45</v>
      </c>
      <c r="D243" s="52" t="s">
        <v>3102</v>
      </c>
      <c r="E243" s="48" t="s">
        <v>241</v>
      </c>
      <c r="F243" s="49" t="s">
        <v>753</v>
      </c>
      <c r="G243" s="48"/>
      <c r="H243" s="44" t="s">
        <v>226</v>
      </c>
      <c r="I243" s="48" t="s">
        <v>17</v>
      </c>
      <c r="J243" s="44" t="s">
        <v>194</v>
      </c>
      <c r="K243" s="13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6">
      <c r="A244" s="43" t="s">
        <v>754</v>
      </c>
      <c r="B244" s="43" t="s">
        <v>170</v>
      </c>
      <c r="C244" s="43" t="s">
        <v>14</v>
      </c>
      <c r="D244" s="52" t="s">
        <v>3079</v>
      </c>
      <c r="E244" s="69" t="s">
        <v>32</v>
      </c>
      <c r="F244" s="55" t="str">
        <f>HYPERLINK("http://www.paris-sorbonne.fr/l-universite/nos-enseignants-chercheurs/article/davion-isabelle","http://www.paris-sorbonne.fr/l-universite/nos-enseignants-chercheurs/article/davion-isabelle")</f>
        <v>http://www.paris-sorbonne.fr/l-universite/nos-enseignants-chercheurs/article/davion-isabelle</v>
      </c>
      <c r="G244" s="48"/>
      <c r="H244" s="43" t="s">
        <v>401</v>
      </c>
      <c r="I244" s="69" t="s">
        <v>2377</v>
      </c>
      <c r="J244" s="43" t="s">
        <v>2378</v>
      </c>
      <c r="K244" s="13"/>
      <c r="L244" s="13"/>
      <c r="M244" s="13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6">
      <c r="A245" s="44" t="s">
        <v>755</v>
      </c>
      <c r="B245" s="44" t="s">
        <v>160</v>
      </c>
      <c r="C245" s="44" t="s">
        <v>31</v>
      </c>
      <c r="D245" s="52" t="s">
        <v>261</v>
      </c>
      <c r="E245" s="48" t="s">
        <v>756</v>
      </c>
      <c r="F245" s="49" t="s">
        <v>757</v>
      </c>
      <c r="G245" s="48"/>
      <c r="H245" s="44" t="s">
        <v>2239</v>
      </c>
      <c r="I245" s="48" t="s">
        <v>209</v>
      </c>
      <c r="J245" s="44" t="s">
        <v>2238</v>
      </c>
      <c r="K245" s="13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6">
      <c r="A246" s="44" t="s">
        <v>758</v>
      </c>
      <c r="B246" s="44" t="s">
        <v>51</v>
      </c>
      <c r="C246" s="44" t="s">
        <v>14</v>
      </c>
      <c r="D246" s="52" t="s">
        <v>3104</v>
      </c>
      <c r="E246" s="48" t="s">
        <v>97</v>
      </c>
      <c r="F246" s="49" t="s">
        <v>2379</v>
      </c>
      <c r="G246" s="48"/>
      <c r="H246" s="44" t="s">
        <v>1414</v>
      </c>
      <c r="I246" s="48" t="s">
        <v>370</v>
      </c>
      <c r="J246" s="44" t="s">
        <v>232</v>
      </c>
      <c r="K246" s="20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" customHeight="1">
      <c r="A247" s="44" t="s">
        <v>759</v>
      </c>
      <c r="B247" s="44" t="s">
        <v>760</v>
      </c>
      <c r="C247" s="44" t="s">
        <v>14</v>
      </c>
      <c r="D247" s="52" t="s">
        <v>3104</v>
      </c>
      <c r="E247" s="48" t="s">
        <v>97</v>
      </c>
      <c r="F247" s="49" t="s">
        <v>2380</v>
      </c>
      <c r="G247" s="48"/>
      <c r="H247" s="44" t="s">
        <v>28</v>
      </c>
      <c r="I247" s="48" t="s">
        <v>17</v>
      </c>
      <c r="J247" s="44" t="s">
        <v>199</v>
      </c>
      <c r="K247" s="13"/>
      <c r="L247" s="4"/>
      <c r="M247" s="4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s="3" customFormat="1" ht="15" customHeight="1">
      <c r="A248" s="44" t="s">
        <v>3074</v>
      </c>
      <c r="B248" s="44" t="s">
        <v>442</v>
      </c>
      <c r="C248" s="44" t="s">
        <v>14</v>
      </c>
      <c r="D248" s="52" t="s">
        <v>3075</v>
      </c>
      <c r="E248" s="48" t="s">
        <v>3135</v>
      </c>
      <c r="F248" s="58" t="s">
        <v>3134</v>
      </c>
      <c r="G248" s="119"/>
      <c r="H248" s="44" t="s">
        <v>385</v>
      </c>
      <c r="I248" s="48" t="s">
        <v>2219</v>
      </c>
      <c r="J248" s="44" t="s">
        <v>177</v>
      </c>
      <c r="K248" s="13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s="3" customFormat="1" ht="15" customHeight="1">
      <c r="A249" s="44" t="s">
        <v>3050</v>
      </c>
      <c r="B249" s="44" t="s">
        <v>1885</v>
      </c>
      <c r="C249" s="44" t="s">
        <v>14</v>
      </c>
      <c r="D249" s="52" t="s">
        <v>3051</v>
      </c>
      <c r="E249" s="48"/>
      <c r="F249" s="49"/>
      <c r="G249" s="119" t="s">
        <v>3052</v>
      </c>
      <c r="H249" s="44" t="s">
        <v>183</v>
      </c>
      <c r="I249" s="48" t="s">
        <v>3053</v>
      </c>
      <c r="J249" s="44" t="s">
        <v>2374</v>
      </c>
      <c r="K249" s="13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6">
      <c r="A250" s="44" t="s">
        <v>761</v>
      </c>
      <c r="B250" s="44" t="s">
        <v>762</v>
      </c>
      <c r="C250" s="44" t="s">
        <v>14</v>
      </c>
      <c r="D250" s="52" t="s">
        <v>763</v>
      </c>
      <c r="E250" s="44" t="s">
        <v>289</v>
      </c>
      <c r="F250" s="78" t="s">
        <v>764</v>
      </c>
      <c r="G250" s="44"/>
      <c r="H250" s="44" t="s">
        <v>226</v>
      </c>
      <c r="I250" s="44" t="s">
        <v>366</v>
      </c>
      <c r="J250" s="44" t="s">
        <v>2381</v>
      </c>
      <c r="K250" s="19"/>
      <c r="L250" s="16"/>
      <c r="M250" s="16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6">
      <c r="A251" s="44" t="s">
        <v>766</v>
      </c>
      <c r="B251" s="44" t="s">
        <v>380</v>
      </c>
      <c r="C251" s="44" t="s">
        <v>14</v>
      </c>
      <c r="D251" s="52" t="s">
        <v>377</v>
      </c>
      <c r="E251" s="48" t="s">
        <v>767</v>
      </c>
      <c r="F251" s="49" t="s">
        <v>2382</v>
      </c>
      <c r="G251" s="48"/>
      <c r="H251" s="44" t="s">
        <v>52</v>
      </c>
      <c r="I251" s="48" t="s">
        <v>1262</v>
      </c>
      <c r="J251" s="44" t="s">
        <v>2261</v>
      </c>
      <c r="K251" s="20"/>
      <c r="L251" s="13"/>
      <c r="M251" s="13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6">
      <c r="A252" s="44" t="s">
        <v>768</v>
      </c>
      <c r="B252" s="44" t="s">
        <v>271</v>
      </c>
      <c r="C252" s="44" t="s">
        <v>769</v>
      </c>
      <c r="D252" s="52" t="s">
        <v>15</v>
      </c>
      <c r="E252" s="48" t="s">
        <v>16</v>
      </c>
      <c r="F252" s="49" t="s">
        <v>770</v>
      </c>
      <c r="G252" s="48"/>
      <c r="H252" s="44" t="s">
        <v>21</v>
      </c>
      <c r="I252" s="48" t="s">
        <v>17</v>
      </c>
      <c r="J252" s="44" t="s">
        <v>2383</v>
      </c>
      <c r="K252" s="20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6">
      <c r="A253" s="44" t="s">
        <v>771</v>
      </c>
      <c r="B253" s="44" t="s">
        <v>772</v>
      </c>
      <c r="C253" s="44" t="s">
        <v>773</v>
      </c>
      <c r="D253" s="52" t="s">
        <v>42</v>
      </c>
      <c r="E253" s="48" t="s">
        <v>90</v>
      </c>
      <c r="F253" s="49" t="s">
        <v>774</v>
      </c>
      <c r="G253" s="48"/>
      <c r="H253" s="44" t="s">
        <v>73</v>
      </c>
      <c r="I253" s="48" t="s">
        <v>251</v>
      </c>
      <c r="J253" s="44" t="s">
        <v>2244</v>
      </c>
      <c r="K253" s="20"/>
      <c r="L253" s="4"/>
      <c r="M253" s="4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7" customHeight="1">
      <c r="A254" s="44" t="s">
        <v>775</v>
      </c>
      <c r="B254" s="44" t="s">
        <v>776</v>
      </c>
      <c r="C254" s="44" t="s">
        <v>83</v>
      </c>
      <c r="D254" s="54" t="s">
        <v>25</v>
      </c>
      <c r="E254" s="48" t="s">
        <v>32</v>
      </c>
      <c r="F254" s="49" t="s">
        <v>777</v>
      </c>
      <c r="G254" s="48"/>
      <c r="H254" s="44" t="s">
        <v>226</v>
      </c>
      <c r="I254" s="48" t="s">
        <v>251</v>
      </c>
      <c r="J254" s="46" t="s">
        <v>2175</v>
      </c>
      <c r="K254" s="13"/>
      <c r="L254" s="13"/>
      <c r="M254" s="13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7" customHeight="1">
      <c r="A255" s="44" t="s">
        <v>778</v>
      </c>
      <c r="B255" s="44" t="s">
        <v>779</v>
      </c>
      <c r="C255" s="44" t="s">
        <v>83</v>
      </c>
      <c r="D255" s="54" t="s">
        <v>25</v>
      </c>
      <c r="E255" s="48" t="s">
        <v>71</v>
      </c>
      <c r="F255" s="49" t="s">
        <v>780</v>
      </c>
      <c r="G255" s="48"/>
      <c r="H255" s="44" t="s">
        <v>52</v>
      </c>
      <c r="I255" s="48" t="s">
        <v>2281</v>
      </c>
      <c r="J255" s="46" t="s">
        <v>2344</v>
      </c>
      <c r="K255" s="13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6">
      <c r="A256" s="44" t="s">
        <v>781</v>
      </c>
      <c r="B256" s="44" t="s">
        <v>782</v>
      </c>
      <c r="C256" s="44" t="s">
        <v>31</v>
      </c>
      <c r="D256" s="52" t="s">
        <v>42</v>
      </c>
      <c r="E256" s="48" t="s">
        <v>90</v>
      </c>
      <c r="F256" s="49" t="s">
        <v>783</v>
      </c>
      <c r="G256" s="48"/>
      <c r="H256" s="44" t="s">
        <v>385</v>
      </c>
      <c r="I256" s="48" t="s">
        <v>2384</v>
      </c>
      <c r="J256" s="44" t="s">
        <v>2385</v>
      </c>
      <c r="K256" s="20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6">
      <c r="A257" s="48" t="s">
        <v>784</v>
      </c>
      <c r="B257" s="48" t="s">
        <v>785</v>
      </c>
      <c r="C257" s="48" t="s">
        <v>40</v>
      </c>
      <c r="D257" s="71" t="s">
        <v>3138</v>
      </c>
      <c r="E257" s="82" t="s">
        <v>187</v>
      </c>
      <c r="F257" s="80" t="s">
        <v>786</v>
      </c>
      <c r="G257" s="48"/>
      <c r="H257" s="44" t="s">
        <v>86</v>
      </c>
      <c r="I257" s="48" t="s">
        <v>17</v>
      </c>
      <c r="J257" s="44" t="s">
        <v>2386</v>
      </c>
      <c r="K257" s="20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6">
      <c r="A258" s="44" t="s">
        <v>787</v>
      </c>
      <c r="B258" s="44" t="s">
        <v>174</v>
      </c>
      <c r="C258" s="44" t="s">
        <v>788</v>
      </c>
      <c r="D258" s="52" t="s">
        <v>42</v>
      </c>
      <c r="E258" s="48" t="s">
        <v>90</v>
      </c>
      <c r="F258" s="49" t="s">
        <v>789</v>
      </c>
      <c r="G258" s="48"/>
      <c r="H258" s="44" t="s">
        <v>28</v>
      </c>
      <c r="I258" s="48" t="s">
        <v>2324</v>
      </c>
      <c r="J258" s="44" t="s">
        <v>612</v>
      </c>
      <c r="K258" s="20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s="3" customFormat="1" ht="16">
      <c r="A259" s="44" t="s">
        <v>2998</v>
      </c>
      <c r="B259" s="44" t="s">
        <v>726</v>
      </c>
      <c r="C259" s="44" t="s">
        <v>14</v>
      </c>
      <c r="D259" s="52" t="s">
        <v>2909</v>
      </c>
      <c r="E259" s="48" t="s">
        <v>111</v>
      </c>
      <c r="F259" s="49"/>
      <c r="G259" s="119" t="s">
        <v>2999</v>
      </c>
      <c r="H259" s="44" t="s">
        <v>417</v>
      </c>
      <c r="I259" s="48" t="s">
        <v>17</v>
      </c>
      <c r="J259" s="44" t="s">
        <v>2175</v>
      </c>
      <c r="K259" s="20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s="3" customFormat="1" ht="16">
      <c r="A260" s="44" t="s">
        <v>2870</v>
      </c>
      <c r="B260" s="44" t="s">
        <v>2871</v>
      </c>
      <c r="C260" s="44" t="s">
        <v>14</v>
      </c>
      <c r="D260" s="52" t="s">
        <v>481</v>
      </c>
      <c r="E260" s="48" t="s">
        <v>16</v>
      </c>
      <c r="F260" s="119" t="s">
        <v>2872</v>
      </c>
      <c r="G260" s="48"/>
      <c r="H260" s="44" t="s">
        <v>183</v>
      </c>
      <c r="I260" s="48" t="s">
        <v>209</v>
      </c>
      <c r="J260" s="44" t="s">
        <v>2251</v>
      </c>
      <c r="K260" s="20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6">
      <c r="A261" s="44" t="s">
        <v>790</v>
      </c>
      <c r="B261" s="44" t="s">
        <v>120</v>
      </c>
      <c r="C261" s="44" t="s">
        <v>31</v>
      </c>
      <c r="D261" s="52" t="s">
        <v>206</v>
      </c>
      <c r="E261" s="48" t="s">
        <v>16</v>
      </c>
      <c r="F261" s="49" t="s">
        <v>791</v>
      </c>
      <c r="G261" s="48"/>
      <c r="H261" s="44" t="s">
        <v>313</v>
      </c>
      <c r="I261" s="48" t="s">
        <v>2388</v>
      </c>
      <c r="J261" s="44" t="s">
        <v>2344</v>
      </c>
      <c r="K261" s="13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6">
      <c r="A262" s="44" t="s">
        <v>792</v>
      </c>
      <c r="B262" s="44" t="s">
        <v>277</v>
      </c>
      <c r="C262" s="44" t="s">
        <v>150</v>
      </c>
      <c r="D262" s="52" t="s">
        <v>124</v>
      </c>
      <c r="E262" s="48" t="s">
        <v>793</v>
      </c>
      <c r="F262" s="62" t="s">
        <v>794</v>
      </c>
      <c r="G262" s="48"/>
      <c r="H262" s="44" t="s">
        <v>28</v>
      </c>
      <c r="I262" s="48" t="s">
        <v>2387</v>
      </c>
      <c r="J262" s="44" t="s">
        <v>700</v>
      </c>
      <c r="K262" s="13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6">
      <c r="A263" s="45" t="s">
        <v>795</v>
      </c>
      <c r="B263" s="45" t="s">
        <v>796</v>
      </c>
      <c r="C263" s="45" t="s">
        <v>283</v>
      </c>
      <c r="D263" s="43" t="s">
        <v>3104</v>
      </c>
      <c r="E263" s="45" t="s">
        <v>797</v>
      </c>
      <c r="F263" s="56" t="s">
        <v>798</v>
      </c>
      <c r="G263" s="51"/>
      <c r="H263" s="45" t="s">
        <v>79</v>
      </c>
      <c r="I263" s="45" t="s">
        <v>799</v>
      </c>
      <c r="J263" s="43" t="s">
        <v>392</v>
      </c>
      <c r="K263" s="21"/>
    </row>
    <row r="264" spans="1:25" ht="16.5" customHeight="1">
      <c r="A264" s="44" t="s">
        <v>800</v>
      </c>
      <c r="B264" s="44" t="s">
        <v>62</v>
      </c>
      <c r="C264" s="44" t="s">
        <v>31</v>
      </c>
      <c r="D264" s="52" t="s">
        <v>18</v>
      </c>
      <c r="E264" s="48" t="s">
        <v>137</v>
      </c>
      <c r="F264" s="49" t="s">
        <v>801</v>
      </c>
      <c r="G264" s="48"/>
      <c r="H264" s="44" t="s">
        <v>401</v>
      </c>
      <c r="I264" s="48" t="s">
        <v>17</v>
      </c>
      <c r="J264" s="44" t="s">
        <v>2175</v>
      </c>
      <c r="K264" s="13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6">
      <c r="A265" s="45" t="s">
        <v>802</v>
      </c>
      <c r="B265" s="45" t="s">
        <v>803</v>
      </c>
      <c r="C265" s="45" t="s">
        <v>14</v>
      </c>
      <c r="D265" s="92" t="s">
        <v>804</v>
      </c>
      <c r="E265" s="45" t="s">
        <v>805</v>
      </c>
      <c r="F265" s="93" t="s">
        <v>806</v>
      </c>
      <c r="G265" s="45"/>
      <c r="H265" s="43" t="s">
        <v>73</v>
      </c>
      <c r="I265" s="45" t="s">
        <v>17</v>
      </c>
      <c r="J265" s="43" t="s">
        <v>308</v>
      </c>
      <c r="K265" s="17"/>
    </row>
    <row r="266" spans="1:25" ht="16">
      <c r="A266" s="45" t="s">
        <v>807</v>
      </c>
      <c r="B266" s="45" t="s">
        <v>808</v>
      </c>
      <c r="C266" s="45" t="s">
        <v>31</v>
      </c>
      <c r="D266" s="92" t="s">
        <v>804</v>
      </c>
      <c r="E266" s="45" t="s">
        <v>805</v>
      </c>
      <c r="F266" s="93" t="s">
        <v>809</v>
      </c>
      <c r="G266" s="45"/>
      <c r="H266" s="43" t="s">
        <v>1156</v>
      </c>
      <c r="I266" s="45" t="s">
        <v>17</v>
      </c>
      <c r="J266" s="43" t="s">
        <v>2392</v>
      </c>
      <c r="K266" s="17"/>
    </row>
    <row r="267" spans="1:25" ht="16">
      <c r="A267" s="44" t="s">
        <v>810</v>
      </c>
      <c r="B267" s="44" t="s">
        <v>334</v>
      </c>
      <c r="C267" s="44" t="s">
        <v>31</v>
      </c>
      <c r="D267" s="52" t="s">
        <v>212</v>
      </c>
      <c r="E267" s="69" t="s">
        <v>154</v>
      </c>
      <c r="F267" s="49" t="s">
        <v>811</v>
      </c>
      <c r="G267" s="48"/>
      <c r="H267" s="44" t="s">
        <v>401</v>
      </c>
      <c r="I267" s="48" t="s">
        <v>370</v>
      </c>
      <c r="J267" s="44" t="s">
        <v>2393</v>
      </c>
      <c r="K267" s="20"/>
      <c r="L267" s="13"/>
      <c r="M267" s="13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6">
      <c r="A268" s="44" t="s">
        <v>812</v>
      </c>
      <c r="B268" s="44" t="s">
        <v>220</v>
      </c>
      <c r="C268" s="44" t="s">
        <v>31</v>
      </c>
      <c r="D268" s="52" t="s">
        <v>3142</v>
      </c>
      <c r="E268" s="48" t="s">
        <v>129</v>
      </c>
      <c r="F268" s="49" t="s">
        <v>2394</v>
      </c>
      <c r="G268" s="48"/>
      <c r="H268" s="44" t="s">
        <v>52</v>
      </c>
      <c r="I268" s="48" t="s">
        <v>885</v>
      </c>
      <c r="J268" s="44" t="s">
        <v>567</v>
      </c>
      <c r="K268" s="20"/>
      <c r="L268" s="4"/>
      <c r="M268" s="4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s="3" customFormat="1" ht="16">
      <c r="A269" s="44" t="s">
        <v>2911</v>
      </c>
      <c r="B269" s="44" t="s">
        <v>1936</v>
      </c>
      <c r="C269" s="44" t="s">
        <v>14</v>
      </c>
      <c r="D269" s="52" t="s">
        <v>3104</v>
      </c>
      <c r="E269" s="48" t="s">
        <v>2912</v>
      </c>
      <c r="F269" s="119" t="s">
        <v>2913</v>
      </c>
      <c r="G269" s="48"/>
      <c r="H269" s="44" t="s">
        <v>52</v>
      </c>
      <c r="I269" s="48" t="s">
        <v>17</v>
      </c>
      <c r="J269" s="44" t="s">
        <v>2914</v>
      </c>
      <c r="K269" s="20"/>
      <c r="L269" s="4"/>
      <c r="M269" s="4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6">
      <c r="A270" s="44" t="s">
        <v>813</v>
      </c>
      <c r="B270" s="44" t="s">
        <v>211</v>
      </c>
      <c r="C270" s="44" t="s">
        <v>24</v>
      </c>
      <c r="D270" s="52" t="s">
        <v>191</v>
      </c>
      <c r="E270" s="48" t="s">
        <v>814</v>
      </c>
      <c r="F270" s="49" t="s">
        <v>815</v>
      </c>
      <c r="G270" s="48"/>
      <c r="H270" s="44" t="s">
        <v>385</v>
      </c>
      <c r="I270" s="48" t="s">
        <v>193</v>
      </c>
      <c r="J270" s="44" t="s">
        <v>700</v>
      </c>
      <c r="K270" s="13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6">
      <c r="A271" s="44" t="s">
        <v>816</v>
      </c>
      <c r="B271" s="44" t="s">
        <v>817</v>
      </c>
      <c r="C271" s="44" t="s">
        <v>14</v>
      </c>
      <c r="D271" s="52" t="s">
        <v>145</v>
      </c>
      <c r="E271" s="48" t="s">
        <v>146</v>
      </c>
      <c r="F271" s="49" t="s">
        <v>818</v>
      </c>
      <c r="G271" s="48"/>
      <c r="H271" s="44" t="s">
        <v>73</v>
      </c>
      <c r="I271" s="48" t="s">
        <v>17</v>
      </c>
      <c r="J271" s="44" t="s">
        <v>2395</v>
      </c>
      <c r="K271" s="20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6">
      <c r="A272" s="44" t="s">
        <v>819</v>
      </c>
      <c r="B272" s="44" t="s">
        <v>820</v>
      </c>
      <c r="C272" s="44" t="s">
        <v>14</v>
      </c>
      <c r="D272" s="52" t="s">
        <v>261</v>
      </c>
      <c r="E272" s="48" t="s">
        <v>756</v>
      </c>
      <c r="F272" s="49" t="s">
        <v>821</v>
      </c>
      <c r="G272" s="48"/>
      <c r="H272" s="44" t="s">
        <v>2239</v>
      </c>
      <c r="I272" s="48" t="s">
        <v>370</v>
      </c>
      <c r="J272" s="44" t="s">
        <v>2396</v>
      </c>
      <c r="K272" s="13"/>
      <c r="L272" s="4"/>
      <c r="M272" s="4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6">
      <c r="A273" s="43" t="s">
        <v>822</v>
      </c>
      <c r="B273" s="43" t="s">
        <v>823</v>
      </c>
      <c r="C273" s="43" t="s">
        <v>14</v>
      </c>
      <c r="D273" s="70" t="s">
        <v>3102</v>
      </c>
      <c r="E273" s="69" t="s">
        <v>824</v>
      </c>
      <c r="F273" s="55" t="str">
        <f>HYPERLINK("https://ufr-lce.u-paris10.fr/mme-devienne-elsa-420716.kjsp","https://ufr-lce.u-paris10.fr/mme-devienne-elsa-420716.kjsp")</f>
        <v>https://ufr-lce.u-paris10.fr/mme-devienne-elsa-420716.kjsp</v>
      </c>
      <c r="G273" s="48"/>
      <c r="H273" s="43" t="s">
        <v>401</v>
      </c>
      <c r="I273" s="69" t="s">
        <v>825</v>
      </c>
      <c r="J273" s="43" t="s">
        <v>2397</v>
      </c>
      <c r="K273" s="20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6">
      <c r="A274" s="44" t="s">
        <v>826</v>
      </c>
      <c r="B274" s="44" t="s">
        <v>827</v>
      </c>
      <c r="C274" s="44" t="s">
        <v>14</v>
      </c>
      <c r="D274" s="52" t="s">
        <v>514</v>
      </c>
      <c r="E274" s="48" t="s">
        <v>327</v>
      </c>
      <c r="F274" s="49" t="s">
        <v>828</v>
      </c>
      <c r="G274" s="48" t="s">
        <v>829</v>
      </c>
      <c r="H274" s="44" t="s">
        <v>98</v>
      </c>
      <c r="I274" s="48" t="s">
        <v>17</v>
      </c>
      <c r="J274" s="44" t="s">
        <v>194</v>
      </c>
      <c r="K274" s="20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6">
      <c r="A275" s="44" t="s">
        <v>830</v>
      </c>
      <c r="B275" s="44" t="s">
        <v>37</v>
      </c>
      <c r="C275" s="44" t="s">
        <v>31</v>
      </c>
      <c r="D275" s="52" t="s">
        <v>221</v>
      </c>
      <c r="E275" s="48" t="s">
        <v>2987</v>
      </c>
      <c r="F275" s="49" t="s">
        <v>2398</v>
      </c>
      <c r="G275" s="48"/>
      <c r="H275" s="44" t="s">
        <v>52</v>
      </c>
      <c r="I275" s="48" t="s">
        <v>489</v>
      </c>
      <c r="J275" s="44" t="s">
        <v>2175</v>
      </c>
      <c r="K275" s="13"/>
      <c r="L275" s="4"/>
      <c r="M275" s="4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6">
      <c r="A276" s="44" t="s">
        <v>831</v>
      </c>
      <c r="B276" s="44" t="s">
        <v>832</v>
      </c>
      <c r="C276" s="44" t="s">
        <v>83</v>
      </c>
      <c r="D276" s="52" t="s">
        <v>25</v>
      </c>
      <c r="E276" s="48" t="s">
        <v>71</v>
      </c>
      <c r="F276" s="49" t="s">
        <v>833</v>
      </c>
      <c r="G276" s="48"/>
      <c r="H276" s="44" t="s">
        <v>155</v>
      </c>
      <c r="I276" s="48" t="s">
        <v>2182</v>
      </c>
      <c r="J276" s="44" t="s">
        <v>2399</v>
      </c>
      <c r="K276" s="20"/>
      <c r="L276" s="4"/>
      <c r="M276" s="4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6">
      <c r="A277" s="44" t="s">
        <v>834</v>
      </c>
      <c r="B277" s="44" t="s">
        <v>614</v>
      </c>
      <c r="C277" s="44" t="s">
        <v>835</v>
      </c>
      <c r="D277" s="52" t="s">
        <v>42</v>
      </c>
      <c r="E277" s="48" t="s">
        <v>90</v>
      </c>
      <c r="F277" s="49" t="s">
        <v>2400</v>
      </c>
      <c r="G277" s="48"/>
      <c r="H277" s="44" t="s">
        <v>231</v>
      </c>
      <c r="I277" s="48" t="s">
        <v>2401</v>
      </c>
      <c r="J277" s="44" t="s">
        <v>2402</v>
      </c>
      <c r="K277" s="20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6" customHeight="1">
      <c r="A278" s="45" t="s">
        <v>837</v>
      </c>
      <c r="B278" s="45" t="s">
        <v>796</v>
      </c>
      <c r="C278" s="45" t="s">
        <v>838</v>
      </c>
      <c r="D278" s="45" t="s">
        <v>839</v>
      </c>
      <c r="E278" s="43" t="s">
        <v>64</v>
      </c>
      <c r="F278" s="66" t="s">
        <v>2418</v>
      </c>
      <c r="G278" s="51"/>
      <c r="H278" s="45" t="s">
        <v>401</v>
      </c>
      <c r="I278" s="43" t="s">
        <v>2403</v>
      </c>
      <c r="J278" s="43" t="s">
        <v>2192</v>
      </c>
      <c r="K278" s="21"/>
    </row>
    <row r="279" spans="1:25" ht="17" customHeight="1">
      <c r="A279" s="44" t="s">
        <v>840</v>
      </c>
      <c r="B279" s="44" t="s">
        <v>841</v>
      </c>
      <c r="C279" s="44" t="s">
        <v>842</v>
      </c>
      <c r="D279" s="52" t="s">
        <v>3136</v>
      </c>
      <c r="E279" s="48" t="s">
        <v>399</v>
      </c>
      <c r="F279" s="49" t="s">
        <v>2404</v>
      </c>
      <c r="G279" s="48"/>
      <c r="H279" s="44" t="s">
        <v>86</v>
      </c>
      <c r="I279" s="48" t="s">
        <v>2121</v>
      </c>
      <c r="J279" s="44" t="s">
        <v>2371</v>
      </c>
      <c r="K279" s="13"/>
      <c r="L279" s="4"/>
      <c r="M279" s="4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" customHeight="1">
      <c r="A280" s="44" t="s">
        <v>843</v>
      </c>
      <c r="B280" s="44" t="s">
        <v>844</v>
      </c>
      <c r="C280" s="44" t="s">
        <v>31</v>
      </c>
      <c r="D280" s="52" t="s">
        <v>845</v>
      </c>
      <c r="E280" s="48"/>
      <c r="F280" s="49" t="s">
        <v>2405</v>
      </c>
      <c r="G280" s="49" t="s">
        <v>2405</v>
      </c>
      <c r="H280" s="90" t="s">
        <v>73</v>
      </c>
      <c r="I280" s="48" t="s">
        <v>370</v>
      </c>
      <c r="J280" s="90" t="s">
        <v>232</v>
      </c>
      <c r="K280" s="20"/>
      <c r="L280" s="13"/>
      <c r="M280" s="13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6" customHeight="1">
      <c r="A281" s="44" t="s">
        <v>846</v>
      </c>
      <c r="B281" s="44" t="s">
        <v>39</v>
      </c>
      <c r="C281" s="44" t="s">
        <v>14</v>
      </c>
      <c r="D281" s="52" t="s">
        <v>847</v>
      </c>
      <c r="E281" s="48" t="s">
        <v>848</v>
      </c>
      <c r="F281" s="49" t="s">
        <v>2406</v>
      </c>
      <c r="G281" s="94"/>
      <c r="H281" s="90" t="s">
        <v>1028</v>
      </c>
      <c r="I281" s="48" t="s">
        <v>2407</v>
      </c>
      <c r="J281" s="90" t="s">
        <v>2318</v>
      </c>
      <c r="K281" s="20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6">
      <c r="A282" s="44" t="s">
        <v>849</v>
      </c>
      <c r="B282" s="44" t="s">
        <v>144</v>
      </c>
      <c r="C282" s="44" t="s">
        <v>31</v>
      </c>
      <c r="D282" s="52" t="s">
        <v>763</v>
      </c>
      <c r="E282" s="44" t="s">
        <v>850</v>
      </c>
      <c r="F282" s="78" t="s">
        <v>851</v>
      </c>
      <c r="G282" s="44"/>
      <c r="H282" s="44" t="s">
        <v>226</v>
      </c>
      <c r="I282" s="44" t="s">
        <v>17</v>
      </c>
      <c r="J282" s="44" t="s">
        <v>2175</v>
      </c>
      <c r="K282" s="19"/>
      <c r="L282" s="16"/>
      <c r="M282" s="16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6">
      <c r="A283" s="48" t="s">
        <v>852</v>
      </c>
      <c r="B283" s="48" t="s">
        <v>853</v>
      </c>
      <c r="C283" s="48" t="s">
        <v>14</v>
      </c>
      <c r="D283" s="71" t="s">
        <v>46</v>
      </c>
      <c r="E283" s="48" t="s">
        <v>854</v>
      </c>
      <c r="F283" s="80" t="s">
        <v>855</v>
      </c>
      <c r="G283" s="48"/>
      <c r="H283" s="44" t="s">
        <v>401</v>
      </c>
      <c r="I283" s="48" t="s">
        <v>17</v>
      </c>
      <c r="J283" s="44" t="s">
        <v>2279</v>
      </c>
      <c r="K283" s="20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6">
      <c r="A284" s="44" t="s">
        <v>856</v>
      </c>
      <c r="B284" s="44" t="s">
        <v>39</v>
      </c>
      <c r="C284" s="44" t="s">
        <v>31</v>
      </c>
      <c r="D284" s="52" t="s">
        <v>284</v>
      </c>
      <c r="E284" s="48" t="s">
        <v>16</v>
      </c>
      <c r="F284" s="49" t="s">
        <v>857</v>
      </c>
      <c r="G284" s="48"/>
      <c r="H284" s="44" t="s">
        <v>401</v>
      </c>
      <c r="I284" s="48" t="s">
        <v>858</v>
      </c>
      <c r="J284" s="44" t="s">
        <v>199</v>
      </c>
      <c r="K284" s="13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6">
      <c r="A285" s="44" t="s">
        <v>859</v>
      </c>
      <c r="B285" s="44" t="s">
        <v>860</v>
      </c>
      <c r="C285" s="44" t="s">
        <v>150</v>
      </c>
      <c r="D285" s="52" t="s">
        <v>124</v>
      </c>
      <c r="E285" s="48" t="s">
        <v>171</v>
      </c>
      <c r="F285" s="89" t="s">
        <v>861</v>
      </c>
      <c r="G285" s="48"/>
      <c r="H285" s="44" t="s">
        <v>52</v>
      </c>
      <c r="I285" s="48" t="s">
        <v>99</v>
      </c>
      <c r="J285" s="44" t="s">
        <v>2408</v>
      </c>
      <c r="K285" s="20"/>
      <c r="L285" s="13"/>
      <c r="M285" s="13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6">
      <c r="A286" s="44" t="s">
        <v>862</v>
      </c>
      <c r="B286" s="44" t="s">
        <v>863</v>
      </c>
      <c r="C286" s="44" t="s">
        <v>24</v>
      </c>
      <c r="D286" s="52" t="s">
        <v>25</v>
      </c>
      <c r="E286" s="48" t="s">
        <v>161</v>
      </c>
      <c r="F286" s="49" t="s">
        <v>2409</v>
      </c>
      <c r="G286" s="48"/>
      <c r="H286" s="44" t="s">
        <v>401</v>
      </c>
      <c r="I286" s="48" t="s">
        <v>2410</v>
      </c>
      <c r="J286" s="44" t="s">
        <v>2360</v>
      </c>
      <c r="K286" s="20"/>
      <c r="L286" s="4"/>
      <c r="M286" s="4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s="3" customFormat="1" ht="16">
      <c r="A287" s="44" t="s">
        <v>2955</v>
      </c>
      <c r="B287" s="44" t="s">
        <v>271</v>
      </c>
      <c r="C287" s="44" t="s">
        <v>31</v>
      </c>
      <c r="D287" s="52" t="s">
        <v>2956</v>
      </c>
      <c r="E287" s="48"/>
      <c r="F287" s="119" t="s">
        <v>2957</v>
      </c>
      <c r="G287" s="48"/>
      <c r="H287" s="44" t="s">
        <v>86</v>
      </c>
      <c r="I287" s="48" t="s">
        <v>2808</v>
      </c>
      <c r="J287" s="44" t="s">
        <v>2205</v>
      </c>
      <c r="K287" s="20"/>
      <c r="L287" s="4"/>
      <c r="M287" s="4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6">
      <c r="A288" s="44" t="s">
        <v>864</v>
      </c>
      <c r="B288" s="44" t="s">
        <v>865</v>
      </c>
      <c r="C288" s="44" t="s">
        <v>76</v>
      </c>
      <c r="D288" s="52" t="s">
        <v>105</v>
      </c>
      <c r="E288" s="48" t="s">
        <v>106</v>
      </c>
      <c r="F288" s="49" t="s">
        <v>2417</v>
      </c>
      <c r="G288" s="48"/>
      <c r="H288" s="44" t="s">
        <v>1798</v>
      </c>
      <c r="I288" s="48" t="s">
        <v>2274</v>
      </c>
      <c r="J288" s="44" t="s">
        <v>2467</v>
      </c>
      <c r="K288" s="13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6">
      <c r="A289" s="44" t="s">
        <v>866</v>
      </c>
      <c r="B289" s="44" t="s">
        <v>144</v>
      </c>
      <c r="C289" s="44" t="s">
        <v>14</v>
      </c>
      <c r="D289" s="52" t="s">
        <v>55</v>
      </c>
      <c r="E289" s="48" t="s">
        <v>106</v>
      </c>
      <c r="F289" s="49" t="s">
        <v>2411</v>
      </c>
      <c r="G289" s="48"/>
      <c r="H289" s="44" t="s">
        <v>188</v>
      </c>
      <c r="I289" s="48" t="s">
        <v>17</v>
      </c>
      <c r="J289" s="44" t="s">
        <v>308</v>
      </c>
      <c r="K289" s="13"/>
      <c r="L289" s="4"/>
      <c r="M289" s="4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6">
      <c r="A290" s="44" t="s">
        <v>867</v>
      </c>
      <c r="B290" s="44" t="s">
        <v>868</v>
      </c>
      <c r="C290" s="44" t="s">
        <v>14</v>
      </c>
      <c r="D290" s="52" t="s">
        <v>869</v>
      </c>
      <c r="E290" s="48" t="s">
        <v>327</v>
      </c>
      <c r="F290" s="49" t="s">
        <v>870</v>
      </c>
      <c r="G290" s="48"/>
      <c r="H290" s="44" t="s">
        <v>183</v>
      </c>
      <c r="I290" s="48" t="s">
        <v>209</v>
      </c>
      <c r="J290" s="44" t="s">
        <v>2412</v>
      </c>
      <c r="K290" s="20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6">
      <c r="A291" s="44" t="s">
        <v>871</v>
      </c>
      <c r="B291" s="44" t="s">
        <v>872</v>
      </c>
      <c r="C291" s="44" t="s">
        <v>40</v>
      </c>
      <c r="D291" s="52" t="s">
        <v>3079</v>
      </c>
      <c r="E291" s="48" t="s">
        <v>32</v>
      </c>
      <c r="F291" s="49" t="s">
        <v>2413</v>
      </c>
      <c r="G291" s="48"/>
      <c r="H291" s="44" t="s">
        <v>21</v>
      </c>
      <c r="I291" s="57" t="s">
        <v>2324</v>
      </c>
      <c r="J291" s="44" t="s">
        <v>2378</v>
      </c>
      <c r="K291" s="20"/>
      <c r="L291" s="4"/>
      <c r="M291" s="4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6">
      <c r="A292" s="44" t="s">
        <v>873</v>
      </c>
      <c r="B292" s="44" t="s">
        <v>874</v>
      </c>
      <c r="C292" s="44" t="s">
        <v>14</v>
      </c>
      <c r="D292" s="52" t="s">
        <v>202</v>
      </c>
      <c r="E292" s="48" t="s">
        <v>203</v>
      </c>
      <c r="F292" s="49" t="s">
        <v>875</v>
      </c>
      <c r="G292" s="48"/>
      <c r="H292" s="44" t="s">
        <v>28</v>
      </c>
      <c r="I292" s="48" t="s">
        <v>370</v>
      </c>
      <c r="J292" s="44" t="s">
        <v>2273</v>
      </c>
      <c r="K292" s="20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6">
      <c r="A293" s="44" t="s">
        <v>876</v>
      </c>
      <c r="B293" s="44" t="s">
        <v>607</v>
      </c>
      <c r="C293" s="44" t="s">
        <v>877</v>
      </c>
      <c r="D293" s="52" t="s">
        <v>878</v>
      </c>
      <c r="E293" s="48" t="s">
        <v>653</v>
      </c>
      <c r="F293" s="49" t="s">
        <v>879</v>
      </c>
      <c r="G293" s="48"/>
      <c r="H293" s="44" t="s">
        <v>28</v>
      </c>
      <c r="I293" s="48" t="s">
        <v>2414</v>
      </c>
      <c r="J293" s="44" t="s">
        <v>2247</v>
      </c>
      <c r="K293" s="13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6">
      <c r="A294" s="44" t="s">
        <v>880</v>
      </c>
      <c r="B294" s="44" t="s">
        <v>149</v>
      </c>
      <c r="C294" s="44" t="s">
        <v>83</v>
      </c>
      <c r="D294" s="52" t="s">
        <v>25</v>
      </c>
      <c r="E294" s="48" t="s">
        <v>161</v>
      </c>
      <c r="F294" s="49" t="s">
        <v>881</v>
      </c>
      <c r="G294" s="48"/>
      <c r="H294" s="44" t="s">
        <v>1417</v>
      </c>
      <c r="I294" s="48" t="s">
        <v>2415</v>
      </c>
      <c r="J294" s="44" t="s">
        <v>2416</v>
      </c>
      <c r="K294" s="13"/>
      <c r="L294" s="4"/>
      <c r="M294" s="4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s="3" customFormat="1" ht="16">
      <c r="A295" s="44" t="s">
        <v>2924</v>
      </c>
      <c r="B295" s="44" t="s">
        <v>2925</v>
      </c>
      <c r="C295" s="44" t="s">
        <v>76</v>
      </c>
      <c r="D295" s="52" t="s">
        <v>284</v>
      </c>
      <c r="E295" s="48" t="s">
        <v>16</v>
      </c>
      <c r="F295" s="119" t="s">
        <v>2926</v>
      </c>
      <c r="G295" s="119" t="s">
        <v>2928</v>
      </c>
      <c r="H295" s="44" t="s">
        <v>188</v>
      </c>
      <c r="I295" s="48" t="s">
        <v>885</v>
      </c>
      <c r="J295" s="44" t="s">
        <v>2927</v>
      </c>
      <c r="K295" s="13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6">
      <c r="A296" s="44" t="s">
        <v>882</v>
      </c>
      <c r="B296" s="44" t="s">
        <v>883</v>
      </c>
      <c r="C296" s="44" t="s">
        <v>31</v>
      </c>
      <c r="D296" s="52" t="s">
        <v>42</v>
      </c>
      <c r="E296" s="48" t="s">
        <v>90</v>
      </c>
      <c r="F296" s="49" t="s">
        <v>884</v>
      </c>
      <c r="G296" s="48"/>
      <c r="H296" s="44" t="s">
        <v>401</v>
      </c>
      <c r="I296" s="48" t="s">
        <v>885</v>
      </c>
      <c r="J296" s="44" t="s">
        <v>308</v>
      </c>
      <c r="K296" s="20"/>
      <c r="L296" s="4"/>
      <c r="M296" s="4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6">
      <c r="A297" s="44" t="s">
        <v>886</v>
      </c>
      <c r="B297" s="44" t="s">
        <v>163</v>
      </c>
      <c r="C297" s="44" t="s">
        <v>31</v>
      </c>
      <c r="D297" s="52" t="s">
        <v>3142</v>
      </c>
      <c r="E297" s="48" t="s">
        <v>293</v>
      </c>
      <c r="F297" s="49" t="s">
        <v>887</v>
      </c>
      <c r="G297" s="49"/>
      <c r="H297" s="44" t="s">
        <v>188</v>
      </c>
      <c r="I297" s="48" t="s">
        <v>193</v>
      </c>
      <c r="J297" s="44" t="s">
        <v>700</v>
      </c>
      <c r="K297" s="20"/>
      <c r="L297" s="13"/>
      <c r="M297" s="13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5" customHeight="1">
      <c r="A298" s="44" t="s">
        <v>888</v>
      </c>
      <c r="B298" s="44" t="s">
        <v>274</v>
      </c>
      <c r="C298" s="44" t="s">
        <v>24</v>
      </c>
      <c r="D298" s="52" t="s">
        <v>25</v>
      </c>
      <c r="E298" s="48" t="s">
        <v>526</v>
      </c>
      <c r="F298" s="49" t="s">
        <v>889</v>
      </c>
      <c r="G298" s="48"/>
      <c r="H298" s="44" t="s">
        <v>385</v>
      </c>
      <c r="I298" s="48" t="s">
        <v>193</v>
      </c>
      <c r="J298" s="44" t="s">
        <v>2225</v>
      </c>
      <c r="K298" s="37"/>
      <c r="L298" s="13"/>
      <c r="M298" s="13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6">
      <c r="A299" s="44" t="s">
        <v>890</v>
      </c>
      <c r="B299" s="44" t="s">
        <v>144</v>
      </c>
      <c r="C299" s="44" t="s">
        <v>14</v>
      </c>
      <c r="D299" s="52" t="s">
        <v>505</v>
      </c>
      <c r="E299" s="48" t="s">
        <v>506</v>
      </c>
      <c r="F299" s="49" t="s">
        <v>507</v>
      </c>
      <c r="G299" s="48"/>
      <c r="H299" s="44" t="s">
        <v>1156</v>
      </c>
      <c r="I299" s="48" t="s">
        <v>2419</v>
      </c>
      <c r="J299" s="44" t="s">
        <v>2420</v>
      </c>
      <c r="K299" s="20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6">
      <c r="A300" s="44" t="s">
        <v>891</v>
      </c>
      <c r="B300" s="44" t="s">
        <v>892</v>
      </c>
      <c r="C300" s="61" t="s">
        <v>14</v>
      </c>
      <c r="D300" s="52" t="s">
        <v>63</v>
      </c>
      <c r="E300" s="48" t="s">
        <v>64</v>
      </c>
      <c r="F300" s="49" t="s">
        <v>2293</v>
      </c>
      <c r="G300" s="48"/>
      <c r="H300" s="44" t="s">
        <v>1156</v>
      </c>
      <c r="I300" s="48" t="s">
        <v>2421</v>
      </c>
      <c r="J300" s="44" t="s">
        <v>232</v>
      </c>
      <c r="K300" s="17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8" customHeight="1">
      <c r="A301" s="44" t="s">
        <v>893</v>
      </c>
      <c r="B301" s="44" t="s">
        <v>282</v>
      </c>
      <c r="C301" s="44" t="s">
        <v>83</v>
      </c>
      <c r="D301" s="52" t="s">
        <v>25</v>
      </c>
      <c r="E301" s="48" t="s">
        <v>16</v>
      </c>
      <c r="F301" s="49" t="s">
        <v>894</v>
      </c>
      <c r="G301" s="48"/>
      <c r="H301" s="44" t="s">
        <v>155</v>
      </c>
      <c r="I301" s="48" t="s">
        <v>2423</v>
      </c>
      <c r="J301" s="44" t="s">
        <v>2422</v>
      </c>
      <c r="K301" s="20"/>
      <c r="L301" s="4"/>
      <c r="M301" s="4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6">
      <c r="A302" s="84" t="s">
        <v>895</v>
      </c>
      <c r="B302" s="84" t="s">
        <v>509</v>
      </c>
      <c r="C302" s="84" t="s">
        <v>31</v>
      </c>
      <c r="D302" s="84" t="s">
        <v>896</v>
      </c>
      <c r="E302" s="84" t="s">
        <v>897</v>
      </c>
      <c r="F302" s="85" t="s">
        <v>898</v>
      </c>
      <c r="G302" s="59"/>
      <c r="H302" s="48" t="s">
        <v>21</v>
      </c>
      <c r="I302" s="48" t="s">
        <v>1975</v>
      </c>
      <c r="J302" s="48" t="s">
        <v>2371</v>
      </c>
      <c r="K302" s="17"/>
    </row>
    <row r="303" spans="1:25" s="3" customFormat="1" ht="16">
      <c r="A303" s="48" t="s">
        <v>895</v>
      </c>
      <c r="B303" s="48" t="s">
        <v>136</v>
      </c>
      <c r="C303" s="48" t="s">
        <v>14</v>
      </c>
      <c r="D303" s="48" t="s">
        <v>377</v>
      </c>
      <c r="E303" s="48" t="s">
        <v>702</v>
      </c>
      <c r="F303" s="119" t="s">
        <v>2878</v>
      </c>
      <c r="G303" s="59"/>
      <c r="H303" s="48" t="s">
        <v>2484</v>
      </c>
      <c r="I303" s="48" t="s">
        <v>1268</v>
      </c>
      <c r="J303" s="48" t="s">
        <v>2205</v>
      </c>
      <c r="K303" s="17"/>
    </row>
    <row r="304" spans="1:25" ht="16">
      <c r="A304" s="44" t="s">
        <v>899</v>
      </c>
      <c r="B304" s="44" t="s">
        <v>435</v>
      </c>
      <c r="C304" s="44" t="s">
        <v>283</v>
      </c>
      <c r="D304" s="52" t="s">
        <v>197</v>
      </c>
      <c r="E304" s="48" t="s">
        <v>198</v>
      </c>
      <c r="F304" s="67" t="s">
        <v>900</v>
      </c>
      <c r="G304" s="48"/>
      <c r="H304" s="44" t="s">
        <v>52</v>
      </c>
      <c r="I304" s="48" t="s">
        <v>17</v>
      </c>
      <c r="J304" s="44" t="s">
        <v>2175</v>
      </c>
      <c r="K304" s="13"/>
      <c r="L304" s="4"/>
      <c r="M304" s="4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s="3" customFormat="1" ht="16">
      <c r="A305" s="44" t="s">
        <v>901</v>
      </c>
      <c r="B305" s="44" t="s">
        <v>406</v>
      </c>
      <c r="C305" s="44" t="s">
        <v>14</v>
      </c>
      <c r="D305" s="52" t="s">
        <v>448</v>
      </c>
      <c r="E305" s="48" t="s">
        <v>449</v>
      </c>
      <c r="F305" s="119" t="s">
        <v>2923</v>
      </c>
      <c r="G305" s="48"/>
      <c r="H305" s="44" t="s">
        <v>183</v>
      </c>
      <c r="I305" s="48" t="s">
        <v>2624</v>
      </c>
      <c r="J305" s="44" t="s">
        <v>308</v>
      </c>
      <c r="K305" s="13"/>
      <c r="L305" s="4"/>
      <c r="M305" s="4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6">
      <c r="A306" s="44" t="s">
        <v>901</v>
      </c>
      <c r="B306" s="44" t="s">
        <v>902</v>
      </c>
      <c r="C306" s="44" t="s">
        <v>14</v>
      </c>
      <c r="D306" s="52" t="s">
        <v>3079</v>
      </c>
      <c r="E306" s="48" t="s">
        <v>903</v>
      </c>
      <c r="F306" s="49" t="s">
        <v>2424</v>
      </c>
      <c r="G306" s="48"/>
      <c r="H306" s="44" t="s">
        <v>602</v>
      </c>
      <c r="I306" s="48" t="s">
        <v>1312</v>
      </c>
      <c r="J306" s="44" t="s">
        <v>2279</v>
      </c>
      <c r="K306" s="13"/>
      <c r="L306" s="4"/>
      <c r="M306" s="4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6">
      <c r="A307" s="44" t="s">
        <v>904</v>
      </c>
      <c r="B307" s="44" t="s">
        <v>905</v>
      </c>
      <c r="C307" s="44" t="s">
        <v>283</v>
      </c>
      <c r="D307" s="52" t="s">
        <v>206</v>
      </c>
      <c r="E307" s="48" t="s">
        <v>16</v>
      </c>
      <c r="F307" s="49" t="s">
        <v>906</v>
      </c>
      <c r="G307" s="48"/>
      <c r="H307" s="44" t="s">
        <v>21</v>
      </c>
      <c r="I307" s="48" t="s">
        <v>907</v>
      </c>
      <c r="J307" s="44" t="s">
        <v>392</v>
      </c>
      <c r="K307" s="13"/>
      <c r="L307" s="4"/>
      <c r="M307" s="4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6">
      <c r="A308" s="44" t="s">
        <v>908</v>
      </c>
      <c r="B308" s="44" t="s">
        <v>144</v>
      </c>
      <c r="C308" s="44" t="s">
        <v>14</v>
      </c>
      <c r="D308" s="52" t="s">
        <v>3140</v>
      </c>
      <c r="E308" s="48"/>
      <c r="F308" s="49" t="s">
        <v>909</v>
      </c>
      <c r="G308" s="48" t="s">
        <v>910</v>
      </c>
      <c r="H308" s="44" t="s">
        <v>401</v>
      </c>
      <c r="I308" s="48" t="s">
        <v>825</v>
      </c>
      <c r="J308" s="44" t="s">
        <v>2186</v>
      </c>
      <c r="K308" s="13"/>
      <c r="L308" s="4"/>
      <c r="M308" s="4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6">
      <c r="A309" s="44" t="s">
        <v>912</v>
      </c>
      <c r="B309" s="44" t="s">
        <v>913</v>
      </c>
      <c r="C309" s="44" t="s">
        <v>14</v>
      </c>
      <c r="D309" s="52" t="s">
        <v>3141</v>
      </c>
      <c r="E309" s="48" t="s">
        <v>738</v>
      </c>
      <c r="F309" s="49" t="s">
        <v>914</v>
      </c>
      <c r="G309" s="48"/>
      <c r="H309" s="44" t="s">
        <v>28</v>
      </c>
      <c r="I309" s="48" t="s">
        <v>1312</v>
      </c>
      <c r="J309" s="44" t="s">
        <v>2374</v>
      </c>
      <c r="K309" s="20"/>
      <c r="L309" s="4"/>
      <c r="M309" s="4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6">
      <c r="A310" s="44" t="s">
        <v>915</v>
      </c>
      <c r="B310" s="44" t="s">
        <v>671</v>
      </c>
      <c r="C310" s="44" t="s">
        <v>40</v>
      </c>
      <c r="D310" s="52" t="s">
        <v>3079</v>
      </c>
      <c r="E310" s="48" t="s">
        <v>60</v>
      </c>
      <c r="F310" s="58" t="s">
        <v>3120</v>
      </c>
      <c r="G310" s="48"/>
      <c r="H310" s="44" t="s">
        <v>155</v>
      </c>
      <c r="I310" s="48" t="s">
        <v>17</v>
      </c>
      <c r="J310" s="44" t="s">
        <v>765</v>
      </c>
      <c r="K310" s="20"/>
      <c r="L310" s="4"/>
      <c r="M310" s="4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6">
      <c r="A311" s="44" t="s">
        <v>916</v>
      </c>
      <c r="B311" s="44" t="s">
        <v>883</v>
      </c>
      <c r="C311" s="44" t="s">
        <v>31</v>
      </c>
      <c r="D311" s="52" t="s">
        <v>3102</v>
      </c>
      <c r="E311" s="48" t="s">
        <v>241</v>
      </c>
      <c r="F311" s="49" t="s">
        <v>917</v>
      </c>
      <c r="G311" s="48"/>
      <c r="H311" s="44" t="s">
        <v>226</v>
      </c>
      <c r="I311" s="48" t="s">
        <v>209</v>
      </c>
      <c r="J311" s="44" t="s">
        <v>232</v>
      </c>
      <c r="K311" s="20"/>
      <c r="L311" s="4"/>
      <c r="M311" s="4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6">
      <c r="A312" s="44" t="s">
        <v>918</v>
      </c>
      <c r="B312" s="44" t="s">
        <v>919</v>
      </c>
      <c r="C312" s="44" t="s">
        <v>14</v>
      </c>
      <c r="D312" s="52" t="s">
        <v>197</v>
      </c>
      <c r="E312" s="48" t="s">
        <v>198</v>
      </c>
      <c r="F312" s="67" t="s">
        <v>920</v>
      </c>
      <c r="G312" s="48"/>
      <c r="H312" s="44" t="s">
        <v>52</v>
      </c>
      <c r="I312" s="48" t="s">
        <v>251</v>
      </c>
      <c r="J312" s="44" t="s">
        <v>199</v>
      </c>
      <c r="K312" s="13"/>
      <c r="L312" s="4"/>
      <c r="M312" s="4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6">
      <c r="A313" s="44" t="s">
        <v>921</v>
      </c>
      <c r="B313" s="44" t="s">
        <v>760</v>
      </c>
      <c r="C313" s="44" t="s">
        <v>31</v>
      </c>
      <c r="D313" s="52" t="s">
        <v>145</v>
      </c>
      <c r="E313" s="48" t="s">
        <v>146</v>
      </c>
      <c r="F313" s="49" t="s">
        <v>922</v>
      </c>
      <c r="G313" s="48"/>
      <c r="H313" s="44" t="s">
        <v>183</v>
      </c>
      <c r="I313" s="48" t="s">
        <v>17</v>
      </c>
      <c r="J313" s="44" t="s">
        <v>2206</v>
      </c>
      <c r="K313" s="20"/>
      <c r="L313" s="13"/>
      <c r="M313" s="13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6">
      <c r="A314" s="44" t="s">
        <v>923</v>
      </c>
      <c r="B314" s="44" t="s">
        <v>924</v>
      </c>
      <c r="C314" s="44" t="s">
        <v>31</v>
      </c>
      <c r="D314" s="52" t="s">
        <v>2525</v>
      </c>
      <c r="E314" s="48" t="s">
        <v>229</v>
      </c>
      <c r="F314" s="49" t="s">
        <v>925</v>
      </c>
      <c r="G314" s="48"/>
      <c r="H314" s="44" t="s">
        <v>226</v>
      </c>
      <c r="I314" s="48" t="s">
        <v>2182</v>
      </c>
      <c r="J314" s="44" t="s">
        <v>700</v>
      </c>
      <c r="K314" s="20"/>
      <c r="L314" s="4"/>
      <c r="M314" s="4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6">
      <c r="A315" s="44" t="s">
        <v>926</v>
      </c>
      <c r="B315" s="44" t="s">
        <v>160</v>
      </c>
      <c r="C315" s="44" t="s">
        <v>24</v>
      </c>
      <c r="D315" s="52" t="s">
        <v>25</v>
      </c>
      <c r="E315" s="48" t="s">
        <v>129</v>
      </c>
      <c r="F315" s="49" t="s">
        <v>2425</v>
      </c>
      <c r="G315" s="48"/>
      <c r="H315" s="44" t="s">
        <v>86</v>
      </c>
      <c r="I315" s="48" t="s">
        <v>885</v>
      </c>
      <c r="J315" s="44" t="s">
        <v>2426</v>
      </c>
      <c r="K315" s="13"/>
      <c r="L315" s="4"/>
      <c r="M315" s="4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 customHeight="1">
      <c r="A316" s="43" t="s">
        <v>927</v>
      </c>
      <c r="B316" s="43" t="s">
        <v>928</v>
      </c>
      <c r="C316" s="43" t="s">
        <v>31</v>
      </c>
      <c r="D316" s="52" t="s">
        <v>46</v>
      </c>
      <c r="E316" s="46" t="s">
        <v>850</v>
      </c>
      <c r="F316" s="49" t="s">
        <v>2964</v>
      </c>
      <c r="G316" s="48"/>
      <c r="H316" s="43" t="s">
        <v>417</v>
      </c>
      <c r="I316" s="69" t="s">
        <v>2427</v>
      </c>
      <c r="J316" s="43" t="s">
        <v>700</v>
      </c>
      <c r="K316" s="20"/>
      <c r="L316" s="4"/>
      <c r="M316" s="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6">
      <c r="A317" s="44" t="s">
        <v>929</v>
      </c>
      <c r="B317" s="44" t="s">
        <v>383</v>
      </c>
      <c r="C317" s="44" t="s">
        <v>83</v>
      </c>
      <c r="D317" s="52" t="s">
        <v>25</v>
      </c>
      <c r="E317" s="48" t="s">
        <v>930</v>
      </c>
      <c r="F317" s="89" t="s">
        <v>931</v>
      </c>
      <c r="G317" s="48"/>
      <c r="H317" s="44" t="s">
        <v>417</v>
      </c>
      <c r="I317" s="48" t="s">
        <v>251</v>
      </c>
      <c r="J317" s="44" t="s">
        <v>2392</v>
      </c>
      <c r="K317" s="20"/>
      <c r="L317" s="4"/>
      <c r="M317" s="4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6">
      <c r="A318" s="44" t="s">
        <v>932</v>
      </c>
      <c r="B318" s="44" t="s">
        <v>933</v>
      </c>
      <c r="C318" s="44" t="s">
        <v>31</v>
      </c>
      <c r="D318" s="52" t="s">
        <v>694</v>
      </c>
      <c r="E318" s="48" t="s">
        <v>695</v>
      </c>
      <c r="F318" s="49" t="s">
        <v>934</v>
      </c>
      <c r="G318" s="48"/>
      <c r="H318" s="44" t="s">
        <v>98</v>
      </c>
      <c r="I318" s="48" t="s">
        <v>697</v>
      </c>
      <c r="J318" s="44" t="s">
        <v>2259</v>
      </c>
      <c r="K318" s="20"/>
      <c r="L318" s="4"/>
      <c r="M318" s="4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6" customHeight="1">
      <c r="A319" s="46" t="s">
        <v>935</v>
      </c>
      <c r="B319" s="46" t="s">
        <v>936</v>
      </c>
      <c r="C319" s="46" t="s">
        <v>283</v>
      </c>
      <c r="D319" s="54" t="s">
        <v>3067</v>
      </c>
      <c r="E319" s="46" t="s">
        <v>937</v>
      </c>
      <c r="F319" s="49" t="s">
        <v>2428</v>
      </c>
      <c r="G319" s="46"/>
      <c r="H319" s="46" t="s">
        <v>68</v>
      </c>
      <c r="I319" s="46" t="s">
        <v>370</v>
      </c>
      <c r="J319" s="46" t="s">
        <v>2175</v>
      </c>
      <c r="K319" s="13"/>
      <c r="L319" s="13"/>
      <c r="M319" s="13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6">
      <c r="A320" s="45" t="s">
        <v>938</v>
      </c>
      <c r="B320" s="45" t="s">
        <v>939</v>
      </c>
      <c r="C320" s="45" t="s">
        <v>14</v>
      </c>
      <c r="D320" s="45" t="s">
        <v>940</v>
      </c>
      <c r="E320" s="45" t="s">
        <v>941</v>
      </c>
      <c r="F320" s="50" t="s">
        <v>942</v>
      </c>
      <c r="G320" s="51"/>
      <c r="H320" s="45" t="s">
        <v>155</v>
      </c>
      <c r="I320" s="43" t="s">
        <v>366</v>
      </c>
      <c r="J320" s="43" t="s">
        <v>2181</v>
      </c>
      <c r="K320" s="21"/>
    </row>
    <row r="321" spans="1:25" ht="16">
      <c r="A321" s="44" t="s">
        <v>58</v>
      </c>
      <c r="B321" s="44" t="s">
        <v>59</v>
      </c>
      <c r="C321" s="44" t="s">
        <v>24</v>
      </c>
      <c r="D321" s="52" t="s">
        <v>25</v>
      </c>
      <c r="E321" s="48" t="s">
        <v>165</v>
      </c>
      <c r="F321" s="49" t="s">
        <v>943</v>
      </c>
      <c r="G321" s="48"/>
      <c r="H321" s="44" t="s">
        <v>2239</v>
      </c>
      <c r="I321" s="48" t="s">
        <v>17</v>
      </c>
      <c r="J321" s="44" t="s">
        <v>2429</v>
      </c>
      <c r="K321" s="20"/>
      <c r="L321" s="4"/>
      <c r="M321" s="4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7" customHeight="1">
      <c r="A322" s="44" t="s">
        <v>944</v>
      </c>
      <c r="B322" s="44" t="s">
        <v>522</v>
      </c>
      <c r="C322" s="90" t="s">
        <v>1963</v>
      </c>
      <c r="D322" s="52" t="s">
        <v>3136</v>
      </c>
      <c r="E322" s="48" t="s">
        <v>399</v>
      </c>
      <c r="F322" s="49" t="s">
        <v>2965</v>
      </c>
      <c r="G322" s="48"/>
      <c r="H322" s="44" t="s">
        <v>1497</v>
      </c>
      <c r="I322" s="48" t="s">
        <v>2431</v>
      </c>
      <c r="J322" s="44" t="s">
        <v>2430</v>
      </c>
      <c r="K322" s="20"/>
      <c r="L322" s="4"/>
      <c r="M322" s="4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s="3" customFormat="1" ht="17" customHeight="1">
      <c r="A323" s="44" t="s">
        <v>3012</v>
      </c>
      <c r="B323" s="44" t="s">
        <v>1999</v>
      </c>
      <c r="C323" s="90" t="s">
        <v>31</v>
      </c>
      <c r="D323" s="52" t="s">
        <v>3104</v>
      </c>
      <c r="E323" s="48" t="s">
        <v>97</v>
      </c>
      <c r="F323" s="119" t="s">
        <v>3013</v>
      </c>
      <c r="G323" s="48"/>
      <c r="H323" s="44" t="s">
        <v>226</v>
      </c>
      <c r="I323" s="48" t="s">
        <v>3014</v>
      </c>
      <c r="J323" s="44" t="s">
        <v>177</v>
      </c>
      <c r="K323" s="20"/>
      <c r="L323" s="4"/>
      <c r="M323" s="4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6">
      <c r="A324" s="44" t="s">
        <v>945</v>
      </c>
      <c r="B324" s="44" t="s">
        <v>435</v>
      </c>
      <c r="C324" s="44" t="s">
        <v>283</v>
      </c>
      <c r="D324" s="52" t="s">
        <v>206</v>
      </c>
      <c r="E324" s="48" t="s">
        <v>16</v>
      </c>
      <c r="F324" s="49" t="s">
        <v>946</v>
      </c>
      <c r="G324" s="48"/>
      <c r="H324" s="44" t="s">
        <v>79</v>
      </c>
      <c r="I324" s="48" t="s">
        <v>947</v>
      </c>
      <c r="J324" s="44" t="s">
        <v>2432</v>
      </c>
      <c r="K324" s="20"/>
      <c r="L324" s="4"/>
      <c r="M324" s="4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6">
      <c r="A325" s="44" t="s">
        <v>948</v>
      </c>
      <c r="B325" s="44" t="s">
        <v>949</v>
      </c>
      <c r="C325" s="44" t="s">
        <v>14</v>
      </c>
      <c r="D325" s="52" t="s">
        <v>237</v>
      </c>
      <c r="E325" s="48" t="s">
        <v>16</v>
      </c>
      <c r="F325" s="49" t="s">
        <v>2433</v>
      </c>
      <c r="G325" s="48"/>
      <c r="H325" s="44" t="s">
        <v>86</v>
      </c>
      <c r="I325" s="48" t="s">
        <v>1268</v>
      </c>
      <c r="J325" s="44" t="s">
        <v>2434</v>
      </c>
      <c r="K325" s="13"/>
      <c r="L325" s="13"/>
      <c r="M325" s="13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6">
      <c r="A326" s="48" t="s">
        <v>950</v>
      </c>
      <c r="B326" s="48" t="s">
        <v>853</v>
      </c>
      <c r="C326" s="48" t="s">
        <v>45</v>
      </c>
      <c r="D326" s="71" t="s">
        <v>46</v>
      </c>
      <c r="E326" s="48" t="s">
        <v>425</v>
      </c>
      <c r="F326" s="49" t="s">
        <v>2435</v>
      </c>
      <c r="G326" s="49" t="s">
        <v>2437</v>
      </c>
      <c r="H326" s="44" t="s">
        <v>2272</v>
      </c>
      <c r="I326" s="48" t="s">
        <v>17</v>
      </c>
      <c r="J326" s="44" t="s">
        <v>2436</v>
      </c>
      <c r="K326" s="20"/>
      <c r="L326" s="13"/>
      <c r="M326" s="13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6">
      <c r="A327" s="44" t="s">
        <v>951</v>
      </c>
      <c r="B327" s="44" t="s">
        <v>435</v>
      </c>
      <c r="C327" s="44" t="s">
        <v>31</v>
      </c>
      <c r="D327" s="52" t="s">
        <v>202</v>
      </c>
      <c r="E327" s="48" t="s">
        <v>203</v>
      </c>
      <c r="F327" s="49" t="s">
        <v>952</v>
      </c>
      <c r="G327" s="51"/>
      <c r="H327" s="44" t="s">
        <v>401</v>
      </c>
      <c r="I327" s="48" t="s">
        <v>2324</v>
      </c>
      <c r="J327" s="44" t="s">
        <v>232</v>
      </c>
      <c r="K327" s="13"/>
      <c r="L327" s="4"/>
      <c r="M327" s="4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6">
      <c r="A328" s="44" t="s">
        <v>953</v>
      </c>
      <c r="B328" s="44" t="s">
        <v>954</v>
      </c>
      <c r="C328" s="44" t="s">
        <v>14</v>
      </c>
      <c r="D328" s="52" t="s">
        <v>529</v>
      </c>
      <c r="E328" s="48" t="s">
        <v>530</v>
      </c>
      <c r="F328" s="49" t="s">
        <v>2438</v>
      </c>
      <c r="G328" s="48"/>
      <c r="H328" s="44" t="s">
        <v>226</v>
      </c>
      <c r="I328" s="48" t="s">
        <v>17</v>
      </c>
      <c r="J328" s="44" t="s">
        <v>765</v>
      </c>
      <c r="K328" s="13"/>
      <c r="L328" s="13"/>
      <c r="M328" s="13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s="3" customFormat="1" ht="16">
      <c r="A329" s="44" t="s">
        <v>2991</v>
      </c>
      <c r="B329" s="44" t="s">
        <v>2992</v>
      </c>
      <c r="C329" s="44" t="s">
        <v>14</v>
      </c>
      <c r="D329" s="52" t="s">
        <v>1148</v>
      </c>
      <c r="E329" s="48" t="s">
        <v>2899</v>
      </c>
      <c r="F329" s="119" t="s">
        <v>2993</v>
      </c>
      <c r="G329" s="48"/>
      <c r="H329" s="44" t="s">
        <v>86</v>
      </c>
      <c r="I329" s="48" t="s">
        <v>1620</v>
      </c>
      <c r="J329" s="44" t="s">
        <v>273</v>
      </c>
      <c r="K329" s="13"/>
      <c r="L329" s="13"/>
      <c r="M329" s="13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6">
      <c r="A330" s="44" t="s">
        <v>955</v>
      </c>
      <c r="B330" s="44" t="s">
        <v>406</v>
      </c>
      <c r="C330" s="44" t="s">
        <v>31</v>
      </c>
      <c r="D330" s="52" t="s">
        <v>956</v>
      </c>
      <c r="E330" s="48" t="s">
        <v>433</v>
      </c>
      <c r="F330" s="49" t="s">
        <v>2439</v>
      </c>
      <c r="G330" s="48"/>
      <c r="H330" s="44" t="s">
        <v>155</v>
      </c>
      <c r="I330" s="48" t="s">
        <v>168</v>
      </c>
      <c r="J330" s="44" t="s">
        <v>232</v>
      </c>
      <c r="K330" s="13"/>
      <c r="L330" s="13"/>
      <c r="M330" s="13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s="3" customFormat="1" ht="16">
      <c r="A331" s="44" t="s">
        <v>3033</v>
      </c>
      <c r="B331" s="44" t="s">
        <v>3034</v>
      </c>
      <c r="C331" s="44" t="s">
        <v>14</v>
      </c>
      <c r="D331" s="52" t="s">
        <v>124</v>
      </c>
      <c r="E331" s="48" t="s">
        <v>171</v>
      </c>
      <c r="F331" s="119" t="s">
        <v>3035</v>
      </c>
      <c r="G331" s="48"/>
      <c r="H331" s="44" t="s">
        <v>52</v>
      </c>
      <c r="I331" s="48" t="s">
        <v>2624</v>
      </c>
      <c r="J331" s="44" t="s">
        <v>273</v>
      </c>
      <c r="K331" s="13"/>
      <c r="L331" s="13"/>
      <c r="M331" s="13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6">
      <c r="A332" s="44" t="s">
        <v>957</v>
      </c>
      <c r="B332" s="44" t="s">
        <v>537</v>
      </c>
      <c r="C332" s="44" t="s">
        <v>14</v>
      </c>
      <c r="D332" s="52" t="s">
        <v>3102</v>
      </c>
      <c r="E332" s="48" t="s">
        <v>2947</v>
      </c>
      <c r="F332" s="49" t="s">
        <v>2440</v>
      </c>
      <c r="G332" s="48"/>
      <c r="H332" s="44" t="s">
        <v>183</v>
      </c>
      <c r="I332" s="48" t="s">
        <v>489</v>
      </c>
      <c r="J332" s="44" t="s">
        <v>2441</v>
      </c>
      <c r="K332" s="13"/>
      <c r="L332" s="4"/>
      <c r="M332" s="4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6">
      <c r="A333" s="44" t="s">
        <v>958</v>
      </c>
      <c r="B333" s="44" t="s">
        <v>959</v>
      </c>
      <c r="C333" s="44" t="s">
        <v>24</v>
      </c>
      <c r="D333" s="52" t="s">
        <v>25</v>
      </c>
      <c r="E333" s="48" t="s">
        <v>331</v>
      </c>
      <c r="F333" s="49" t="s">
        <v>960</v>
      </c>
      <c r="G333" s="48"/>
      <c r="H333" s="44" t="s">
        <v>1497</v>
      </c>
      <c r="I333" s="48" t="s">
        <v>2443</v>
      </c>
      <c r="J333" s="44" t="s">
        <v>2442</v>
      </c>
      <c r="K333" s="20"/>
      <c r="L333" s="4"/>
      <c r="M333" s="4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6">
      <c r="A334" s="44" t="s">
        <v>961</v>
      </c>
      <c r="B334" s="44" t="s">
        <v>962</v>
      </c>
      <c r="C334" s="44" t="s">
        <v>14</v>
      </c>
      <c r="D334" s="52" t="s">
        <v>124</v>
      </c>
      <c r="E334" s="48" t="s">
        <v>963</v>
      </c>
      <c r="F334" s="62" t="s">
        <v>964</v>
      </c>
      <c r="G334" s="48"/>
      <c r="H334" s="44" t="s">
        <v>79</v>
      </c>
      <c r="I334" s="48" t="s">
        <v>193</v>
      </c>
      <c r="J334" s="44" t="s">
        <v>2279</v>
      </c>
      <c r="K334" s="20"/>
      <c r="L334" s="4"/>
      <c r="M334" s="4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6">
      <c r="A335" s="44" t="s">
        <v>965</v>
      </c>
      <c r="B335" s="44" t="s">
        <v>292</v>
      </c>
      <c r="C335" s="44" t="s">
        <v>118</v>
      </c>
      <c r="D335" s="52" t="s">
        <v>3079</v>
      </c>
      <c r="E335" s="48" t="s">
        <v>60</v>
      </c>
      <c r="F335" s="49" t="s">
        <v>2444</v>
      </c>
      <c r="G335" s="48"/>
      <c r="H335" s="44" t="s">
        <v>1414</v>
      </c>
      <c r="I335" s="48" t="s">
        <v>2445</v>
      </c>
      <c r="J335" s="44" t="s">
        <v>2402</v>
      </c>
      <c r="K335" s="20"/>
      <c r="L335" s="4"/>
      <c r="M335" s="4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6">
      <c r="A336" s="44" t="s">
        <v>966</v>
      </c>
      <c r="B336" s="44" t="s">
        <v>607</v>
      </c>
      <c r="C336" s="44" t="s">
        <v>14</v>
      </c>
      <c r="D336" s="52" t="s">
        <v>3103</v>
      </c>
      <c r="E336" s="48" t="s">
        <v>253</v>
      </c>
      <c r="F336" s="49" t="s">
        <v>967</v>
      </c>
      <c r="G336" s="48"/>
      <c r="H336" s="44" t="s">
        <v>401</v>
      </c>
      <c r="I336" s="48" t="s">
        <v>17</v>
      </c>
      <c r="J336" s="44" t="s">
        <v>2849</v>
      </c>
      <c r="K336" s="20"/>
      <c r="L336" s="13"/>
      <c r="M336" s="13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6">
      <c r="A337" s="44" t="s">
        <v>968</v>
      </c>
      <c r="B337" s="44" t="s">
        <v>54</v>
      </c>
      <c r="C337" s="44" t="s">
        <v>14</v>
      </c>
      <c r="D337" s="52" t="s">
        <v>18</v>
      </c>
      <c r="E337" s="48" t="s">
        <v>137</v>
      </c>
      <c r="F337" s="49" t="s">
        <v>969</v>
      </c>
      <c r="G337" s="48" t="s">
        <v>970</v>
      </c>
      <c r="H337" s="44" t="s">
        <v>188</v>
      </c>
      <c r="I337" s="48" t="s">
        <v>2446</v>
      </c>
      <c r="J337" s="44" t="s">
        <v>2392</v>
      </c>
      <c r="K337" s="13"/>
      <c r="L337" s="4"/>
      <c r="M337" s="4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6">
      <c r="A338" s="44" t="s">
        <v>971</v>
      </c>
      <c r="B338" s="44" t="s">
        <v>561</v>
      </c>
      <c r="C338" s="44" t="s">
        <v>972</v>
      </c>
      <c r="D338" s="52" t="s">
        <v>3079</v>
      </c>
      <c r="E338" s="48" t="s">
        <v>60</v>
      </c>
      <c r="F338" s="49" t="s">
        <v>2448</v>
      </c>
      <c r="G338" s="48"/>
      <c r="H338" s="44" t="s">
        <v>155</v>
      </c>
      <c r="I338" s="48" t="s">
        <v>209</v>
      </c>
      <c r="J338" s="44" t="s">
        <v>2447</v>
      </c>
      <c r="K338" s="13"/>
      <c r="L338" s="4"/>
      <c r="M338" s="4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6">
      <c r="A339" s="44" t="s">
        <v>973</v>
      </c>
      <c r="B339" s="44" t="s">
        <v>974</v>
      </c>
      <c r="C339" s="44" t="s">
        <v>24</v>
      </c>
      <c r="D339" s="52" t="s">
        <v>25</v>
      </c>
      <c r="E339" s="48" t="s">
        <v>975</v>
      </c>
      <c r="F339" s="49" t="s">
        <v>976</v>
      </c>
      <c r="G339" s="48"/>
      <c r="H339" s="44" t="s">
        <v>222</v>
      </c>
      <c r="I339" s="48" t="s">
        <v>2389</v>
      </c>
      <c r="J339" s="44" t="s">
        <v>2318</v>
      </c>
      <c r="K339" s="20"/>
      <c r="L339" s="4"/>
      <c r="M339" s="4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6">
      <c r="A340" s="44" t="s">
        <v>977</v>
      </c>
      <c r="B340" s="44" t="s">
        <v>978</v>
      </c>
      <c r="C340" s="44" t="s">
        <v>14</v>
      </c>
      <c r="D340" s="52" t="s">
        <v>979</v>
      </c>
      <c r="E340" s="48" t="s">
        <v>311</v>
      </c>
      <c r="F340" s="49" t="s">
        <v>2449</v>
      </c>
      <c r="G340" s="48"/>
      <c r="H340" s="44" t="s">
        <v>226</v>
      </c>
      <c r="I340" s="48" t="s">
        <v>17</v>
      </c>
      <c r="J340" s="44" t="s">
        <v>567</v>
      </c>
      <c r="K340" s="13"/>
      <c r="L340" s="4"/>
      <c r="M340" s="4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6">
      <c r="A341" s="44" t="s">
        <v>980</v>
      </c>
      <c r="B341" s="44" t="s">
        <v>435</v>
      </c>
      <c r="C341" s="44" t="s">
        <v>31</v>
      </c>
      <c r="D341" s="52" t="s">
        <v>3079</v>
      </c>
      <c r="E341" s="48" t="s">
        <v>32</v>
      </c>
      <c r="F341" s="89" t="s">
        <v>981</v>
      </c>
      <c r="G341" s="48"/>
      <c r="H341" s="44" t="s">
        <v>188</v>
      </c>
      <c r="I341" s="48" t="s">
        <v>17</v>
      </c>
      <c r="J341" s="44" t="s">
        <v>177</v>
      </c>
      <c r="K341" s="13"/>
      <c r="L341" s="4"/>
      <c r="M341" s="4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6">
      <c r="A342" s="44" t="s">
        <v>982</v>
      </c>
      <c r="B342" s="44" t="s">
        <v>435</v>
      </c>
      <c r="C342" s="44" t="s">
        <v>14</v>
      </c>
      <c r="D342" s="52" t="s">
        <v>237</v>
      </c>
      <c r="E342" s="48" t="s">
        <v>983</v>
      </c>
      <c r="F342" s="49" t="s">
        <v>2450</v>
      </c>
      <c r="G342" s="48"/>
      <c r="H342" s="44" t="s">
        <v>401</v>
      </c>
      <c r="I342" s="48" t="s">
        <v>2321</v>
      </c>
      <c r="J342" s="44" t="s">
        <v>2206</v>
      </c>
      <c r="K342" s="20"/>
      <c r="L342" s="13"/>
      <c r="M342" s="13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6">
      <c r="A343" s="44" t="s">
        <v>984</v>
      </c>
      <c r="B343" s="44" t="s">
        <v>120</v>
      </c>
      <c r="C343" s="44" t="s">
        <v>14</v>
      </c>
      <c r="D343" s="52" t="s">
        <v>3142</v>
      </c>
      <c r="E343" s="48" t="s">
        <v>985</v>
      </c>
      <c r="F343" s="49" t="s">
        <v>986</v>
      </c>
      <c r="G343" s="48"/>
      <c r="H343" s="44" t="s">
        <v>21</v>
      </c>
      <c r="I343" s="48" t="s">
        <v>2321</v>
      </c>
      <c r="J343" s="44" t="s">
        <v>2451</v>
      </c>
      <c r="K343" s="20"/>
      <c r="L343" s="4"/>
      <c r="M343" s="4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6">
      <c r="A344" s="44" t="s">
        <v>987</v>
      </c>
      <c r="B344" s="44" t="s">
        <v>383</v>
      </c>
      <c r="C344" s="44" t="s">
        <v>76</v>
      </c>
      <c r="D344" s="52" t="s">
        <v>63</v>
      </c>
      <c r="E344" s="48" t="s">
        <v>64</v>
      </c>
      <c r="F344" s="49" t="s">
        <v>2452</v>
      </c>
      <c r="G344" s="48"/>
      <c r="H344" s="44" t="s">
        <v>188</v>
      </c>
      <c r="I344" s="48" t="s">
        <v>17</v>
      </c>
      <c r="J344" s="44" t="s">
        <v>392</v>
      </c>
      <c r="K344" s="17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6" customHeight="1">
      <c r="A345" s="46" t="s">
        <v>988</v>
      </c>
      <c r="B345" s="46" t="s">
        <v>75</v>
      </c>
      <c r="C345" s="46" t="s">
        <v>76</v>
      </c>
      <c r="D345" s="54" t="s">
        <v>3067</v>
      </c>
      <c r="E345" s="46" t="s">
        <v>60</v>
      </c>
      <c r="F345" s="49" t="s">
        <v>989</v>
      </c>
      <c r="G345" s="46"/>
      <c r="H345" s="46" t="s">
        <v>1156</v>
      </c>
      <c r="I345" s="46" t="s">
        <v>17</v>
      </c>
      <c r="J345" s="44" t="s">
        <v>2279</v>
      </c>
      <c r="K345" s="20"/>
      <c r="L345" s="13"/>
      <c r="M345" s="13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6">
      <c r="A346" s="45" t="s">
        <v>990</v>
      </c>
      <c r="B346" s="45" t="s">
        <v>991</v>
      </c>
      <c r="C346" s="43" t="s">
        <v>283</v>
      </c>
      <c r="D346" s="45" t="s">
        <v>804</v>
      </c>
      <c r="E346" s="45" t="s">
        <v>992</v>
      </c>
      <c r="F346" s="56" t="s">
        <v>993</v>
      </c>
      <c r="G346" s="51"/>
      <c r="H346" s="45" t="s">
        <v>188</v>
      </c>
      <c r="I346" s="45" t="s">
        <v>17</v>
      </c>
      <c r="J346" s="43" t="s">
        <v>2453</v>
      </c>
      <c r="K346" s="13"/>
      <c r="L346" s="4"/>
      <c r="M346" s="4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6">
      <c r="A347" s="44" t="s">
        <v>994</v>
      </c>
      <c r="B347" s="44" t="s">
        <v>995</v>
      </c>
      <c r="C347" s="44" t="s">
        <v>31</v>
      </c>
      <c r="D347" s="52" t="s">
        <v>145</v>
      </c>
      <c r="E347" s="48" t="s">
        <v>996</v>
      </c>
      <c r="F347" s="49" t="s">
        <v>2454</v>
      </c>
      <c r="G347" s="48"/>
      <c r="H347" s="44" t="s">
        <v>1798</v>
      </c>
      <c r="I347" s="48" t="s">
        <v>2455</v>
      </c>
      <c r="J347" s="44" t="s">
        <v>2175</v>
      </c>
      <c r="K347" s="13"/>
      <c r="L347" s="4"/>
      <c r="M347" s="4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6">
      <c r="A348" s="44" t="s">
        <v>997</v>
      </c>
      <c r="B348" s="44" t="s">
        <v>89</v>
      </c>
      <c r="C348" s="44" t="s">
        <v>14</v>
      </c>
      <c r="D348" s="52" t="s">
        <v>3102</v>
      </c>
      <c r="E348" s="48" t="s">
        <v>241</v>
      </c>
      <c r="F348" s="49" t="s">
        <v>998</v>
      </c>
      <c r="G348" s="48"/>
      <c r="H348" s="44" t="s">
        <v>183</v>
      </c>
      <c r="I348" s="48" t="s">
        <v>2291</v>
      </c>
      <c r="J348" s="44" t="s">
        <v>2456</v>
      </c>
      <c r="K348" s="20"/>
      <c r="L348" s="4"/>
      <c r="M348" s="4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6">
      <c r="A349" s="44" t="s">
        <v>999</v>
      </c>
      <c r="B349" s="44" t="s">
        <v>509</v>
      </c>
      <c r="C349" s="44" t="s">
        <v>31</v>
      </c>
      <c r="D349" s="52" t="s">
        <v>3079</v>
      </c>
      <c r="E349" s="48" t="s">
        <v>94</v>
      </c>
      <c r="F349" s="49" t="s">
        <v>215</v>
      </c>
      <c r="G349" s="48"/>
      <c r="H349" s="44" t="s">
        <v>2457</v>
      </c>
      <c r="I349" s="48" t="s">
        <v>2291</v>
      </c>
      <c r="J349" s="44" t="s">
        <v>2192</v>
      </c>
      <c r="K349" s="20"/>
      <c r="L349" s="4"/>
      <c r="M349" s="4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 customHeight="1">
      <c r="A350" s="44" t="s">
        <v>1000</v>
      </c>
      <c r="B350" s="44" t="s">
        <v>496</v>
      </c>
      <c r="C350" s="44" t="s">
        <v>24</v>
      </c>
      <c r="D350" s="52" t="s">
        <v>25</v>
      </c>
      <c r="E350" s="48" t="s">
        <v>331</v>
      </c>
      <c r="F350" s="49" t="s">
        <v>1001</v>
      </c>
      <c r="G350" s="48"/>
      <c r="H350" s="44" t="s">
        <v>1414</v>
      </c>
      <c r="I350" s="48" t="s">
        <v>2458</v>
      </c>
      <c r="J350" s="44" t="s">
        <v>2290</v>
      </c>
      <c r="K350" s="13"/>
      <c r="L350" s="4"/>
      <c r="M350" s="4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6">
      <c r="A351" s="44" t="s">
        <v>1002</v>
      </c>
      <c r="B351" s="44" t="s">
        <v>1003</v>
      </c>
      <c r="C351" s="44" t="s">
        <v>14</v>
      </c>
      <c r="D351" s="52" t="s">
        <v>202</v>
      </c>
      <c r="E351" s="48" t="s">
        <v>203</v>
      </c>
      <c r="F351" s="49" t="s">
        <v>1004</v>
      </c>
      <c r="G351" s="48"/>
      <c r="H351" s="44" t="s">
        <v>1028</v>
      </c>
      <c r="I351" s="48" t="s">
        <v>2321</v>
      </c>
      <c r="J351" s="44" t="s">
        <v>2206</v>
      </c>
      <c r="K351" s="13"/>
      <c r="L351" s="4"/>
      <c r="M351" s="4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6">
      <c r="A352" s="44" t="s">
        <v>1005</v>
      </c>
      <c r="B352" s="44" t="s">
        <v>149</v>
      </c>
      <c r="C352" s="44" t="s">
        <v>14</v>
      </c>
      <c r="D352" s="52" t="s">
        <v>481</v>
      </c>
      <c r="E352" s="48" t="s">
        <v>16</v>
      </c>
      <c r="F352" s="49" t="s">
        <v>1006</v>
      </c>
      <c r="G352" s="48"/>
      <c r="H352" s="44" t="s">
        <v>188</v>
      </c>
      <c r="I352" s="48" t="s">
        <v>1007</v>
      </c>
      <c r="J352" s="44" t="s">
        <v>2459</v>
      </c>
      <c r="K352" s="13"/>
      <c r="L352" s="4"/>
      <c r="M352" s="4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6">
      <c r="A353" s="44" t="s">
        <v>1008</v>
      </c>
      <c r="B353" s="44" t="s">
        <v>249</v>
      </c>
      <c r="C353" s="44" t="s">
        <v>40</v>
      </c>
      <c r="D353" s="52" t="s">
        <v>694</v>
      </c>
      <c r="E353" s="48" t="s">
        <v>695</v>
      </c>
      <c r="F353" s="49" t="s">
        <v>2460</v>
      </c>
      <c r="G353" s="48"/>
      <c r="H353" s="44" t="s">
        <v>222</v>
      </c>
      <c r="I353" s="48" t="s">
        <v>697</v>
      </c>
      <c r="J353" s="44" t="s">
        <v>2178</v>
      </c>
      <c r="K353" s="13"/>
      <c r="L353" s="4"/>
      <c r="M353" s="4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6">
      <c r="A354" s="44" t="s">
        <v>1009</v>
      </c>
      <c r="B354" s="44" t="s">
        <v>406</v>
      </c>
      <c r="C354" s="44" t="s">
        <v>835</v>
      </c>
      <c r="D354" s="52" t="s">
        <v>3121</v>
      </c>
      <c r="E354" s="48" t="s">
        <v>90</v>
      </c>
      <c r="F354" s="49" t="s">
        <v>2461</v>
      </c>
      <c r="G354" s="48"/>
      <c r="H354" s="44" t="s">
        <v>1414</v>
      </c>
      <c r="I354" s="48" t="s">
        <v>17</v>
      </c>
      <c r="J354" s="44" t="s">
        <v>273</v>
      </c>
      <c r="K354" s="20"/>
      <c r="L354" s="4"/>
      <c r="M354" s="4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6">
      <c r="A355" s="43" t="s">
        <v>1010</v>
      </c>
      <c r="B355" s="43" t="s">
        <v>336</v>
      </c>
      <c r="C355" s="43" t="s">
        <v>14</v>
      </c>
      <c r="D355" s="70" t="s">
        <v>1011</v>
      </c>
      <c r="E355" s="43" t="s">
        <v>461</v>
      </c>
      <c r="F355" s="66" t="s">
        <v>2462</v>
      </c>
      <c r="G355" s="43"/>
      <c r="H355" s="43" t="s">
        <v>21</v>
      </c>
      <c r="I355" s="43" t="s">
        <v>17</v>
      </c>
      <c r="J355" s="43" t="s">
        <v>2371</v>
      </c>
      <c r="K355" s="19"/>
      <c r="L355" s="16"/>
      <c r="M355" s="16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6">
      <c r="A356" s="44" t="s">
        <v>1012</v>
      </c>
      <c r="B356" s="44" t="s">
        <v>872</v>
      </c>
      <c r="C356" s="44" t="s">
        <v>40</v>
      </c>
      <c r="D356" s="52" t="s">
        <v>42</v>
      </c>
      <c r="E356" s="48" t="s">
        <v>90</v>
      </c>
      <c r="F356" s="49" t="s">
        <v>1013</v>
      </c>
      <c r="G356" s="48"/>
      <c r="H356" s="44" t="s">
        <v>86</v>
      </c>
      <c r="I356" s="48" t="s">
        <v>17</v>
      </c>
      <c r="J356" s="44" t="s">
        <v>2463</v>
      </c>
      <c r="K356" s="13"/>
      <c r="L356" s="4"/>
      <c r="M356" s="4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6">
      <c r="A357" s="44" t="s">
        <v>1014</v>
      </c>
      <c r="B357" s="44" t="s">
        <v>271</v>
      </c>
      <c r="C357" s="44" t="s">
        <v>31</v>
      </c>
      <c r="D357" s="52" t="s">
        <v>245</v>
      </c>
      <c r="E357" s="44" t="s">
        <v>246</v>
      </c>
      <c r="F357" s="78" t="s">
        <v>1015</v>
      </c>
      <c r="G357" s="44"/>
      <c r="H357" s="44" t="s">
        <v>313</v>
      </c>
      <c r="I357" s="44" t="s">
        <v>17</v>
      </c>
      <c r="J357" s="44" t="s">
        <v>308</v>
      </c>
      <c r="K357" s="19"/>
      <c r="L357" s="19"/>
      <c r="M357" s="19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6">
      <c r="A358" s="44" t="s">
        <v>1016</v>
      </c>
      <c r="B358" s="44" t="s">
        <v>149</v>
      </c>
      <c r="C358" s="44" t="s">
        <v>14</v>
      </c>
      <c r="D358" s="52" t="s">
        <v>164</v>
      </c>
      <c r="E358" s="48" t="s">
        <v>165</v>
      </c>
      <c r="F358" s="49" t="s">
        <v>2464</v>
      </c>
      <c r="G358" s="48"/>
      <c r="H358" s="44" t="s">
        <v>188</v>
      </c>
      <c r="I358" s="48" t="s">
        <v>17</v>
      </c>
      <c r="J358" s="44" t="s">
        <v>2465</v>
      </c>
      <c r="K358" s="13"/>
      <c r="L358" s="4"/>
      <c r="M358" s="4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6">
      <c r="A359" s="44" t="s">
        <v>1017</v>
      </c>
      <c r="B359" s="44" t="s">
        <v>170</v>
      </c>
      <c r="C359" s="44" t="s">
        <v>14</v>
      </c>
      <c r="D359" s="52" t="s">
        <v>237</v>
      </c>
      <c r="E359" s="48" t="s">
        <v>16</v>
      </c>
      <c r="F359" s="49" t="s">
        <v>1018</v>
      </c>
      <c r="G359" s="48"/>
      <c r="H359" s="44" t="s">
        <v>86</v>
      </c>
      <c r="I359" s="48" t="s">
        <v>17</v>
      </c>
      <c r="J359" s="44" t="s">
        <v>2175</v>
      </c>
      <c r="K359" s="20"/>
      <c r="L359" s="4"/>
      <c r="M359" s="4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6">
      <c r="A360" s="84" t="s">
        <v>1019</v>
      </c>
      <c r="B360" s="84" t="s">
        <v>1020</v>
      </c>
      <c r="C360" s="84" t="s">
        <v>76</v>
      </c>
      <c r="D360" s="84" t="s">
        <v>896</v>
      </c>
      <c r="E360" s="84" t="s">
        <v>897</v>
      </c>
      <c r="F360" s="59"/>
      <c r="G360" s="59"/>
      <c r="H360" s="69" t="s">
        <v>52</v>
      </c>
      <c r="I360" s="69" t="s">
        <v>2466</v>
      </c>
      <c r="J360" s="69" t="s">
        <v>2467</v>
      </c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6">
      <c r="A361" s="44" t="s">
        <v>1021</v>
      </c>
      <c r="B361" s="44" t="s">
        <v>1022</v>
      </c>
      <c r="C361" s="44" t="s">
        <v>14</v>
      </c>
      <c r="D361" s="52" t="s">
        <v>763</v>
      </c>
      <c r="E361" s="44" t="s">
        <v>246</v>
      </c>
      <c r="F361" s="78" t="s">
        <v>1023</v>
      </c>
      <c r="G361" s="44"/>
      <c r="H361" s="44" t="s">
        <v>385</v>
      </c>
      <c r="I361" s="44" t="s">
        <v>17</v>
      </c>
      <c r="J361" s="44" t="s">
        <v>1024</v>
      </c>
      <c r="K361" s="19"/>
      <c r="L361" s="16"/>
      <c r="M361" s="16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6">
      <c r="A362" s="44" t="s">
        <v>1025</v>
      </c>
      <c r="B362" s="44" t="s">
        <v>1026</v>
      </c>
      <c r="C362" s="44" t="s">
        <v>31</v>
      </c>
      <c r="D362" s="52" t="s">
        <v>3104</v>
      </c>
      <c r="E362" s="48" t="s">
        <v>97</v>
      </c>
      <c r="F362" s="49" t="s">
        <v>2468</v>
      </c>
      <c r="G362" s="48" t="s">
        <v>1027</v>
      </c>
      <c r="H362" s="44" t="s">
        <v>1028</v>
      </c>
      <c r="I362" s="48" t="s">
        <v>370</v>
      </c>
      <c r="J362" s="44" t="s">
        <v>2269</v>
      </c>
      <c r="K362" s="20"/>
      <c r="L362" s="13"/>
      <c r="M362" s="13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6">
      <c r="A363" s="44" t="s">
        <v>1029</v>
      </c>
      <c r="B363" s="44" t="s">
        <v>13</v>
      </c>
      <c r="C363" s="44" t="s">
        <v>14</v>
      </c>
      <c r="D363" s="52" t="s">
        <v>694</v>
      </c>
      <c r="E363" s="48" t="s">
        <v>695</v>
      </c>
      <c r="F363" s="49" t="s">
        <v>2469</v>
      </c>
      <c r="G363" s="48"/>
      <c r="H363" s="44" t="s">
        <v>183</v>
      </c>
      <c r="I363" s="48" t="s">
        <v>697</v>
      </c>
      <c r="J363" s="44" t="s">
        <v>700</v>
      </c>
      <c r="K363" s="20"/>
      <c r="L363" s="13"/>
      <c r="M363" s="13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6">
      <c r="A364" s="44" t="s">
        <v>1030</v>
      </c>
      <c r="B364" s="44" t="s">
        <v>522</v>
      </c>
      <c r="C364" s="44" t="s">
        <v>31</v>
      </c>
      <c r="D364" s="52" t="s">
        <v>3140</v>
      </c>
      <c r="E364" s="48" t="s">
        <v>1031</v>
      </c>
      <c r="F364" s="49" t="s">
        <v>2470</v>
      </c>
      <c r="G364" s="48"/>
      <c r="H364" s="44" t="s">
        <v>385</v>
      </c>
      <c r="I364" s="48" t="s">
        <v>17</v>
      </c>
      <c r="J364" s="44" t="s">
        <v>2175</v>
      </c>
      <c r="K364" s="20"/>
      <c r="L364" s="4"/>
      <c r="M364" s="4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6">
      <c r="A365" s="44" t="s">
        <v>1032</v>
      </c>
      <c r="B365" s="44" t="s">
        <v>760</v>
      </c>
      <c r="C365" s="44" t="s">
        <v>31</v>
      </c>
      <c r="D365" s="52" t="s">
        <v>407</v>
      </c>
      <c r="E365" s="48" t="s">
        <v>182</v>
      </c>
      <c r="F365" s="49" t="s">
        <v>365</v>
      </c>
      <c r="G365" s="48"/>
      <c r="H365" s="44" t="s">
        <v>183</v>
      </c>
      <c r="I365" s="48" t="s">
        <v>17</v>
      </c>
      <c r="J365" s="44" t="s">
        <v>308</v>
      </c>
      <c r="K365" s="13"/>
      <c r="L365" s="4"/>
      <c r="M365" s="4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6">
      <c r="A366" s="44" t="s">
        <v>1033</v>
      </c>
      <c r="B366" s="44" t="s">
        <v>537</v>
      </c>
      <c r="C366" s="44" t="s">
        <v>1034</v>
      </c>
      <c r="D366" s="52" t="s">
        <v>1035</v>
      </c>
      <c r="E366" s="48" t="s">
        <v>311</v>
      </c>
      <c r="F366" s="49" t="s">
        <v>1036</v>
      </c>
      <c r="G366" s="48"/>
      <c r="H366" s="44" t="s">
        <v>183</v>
      </c>
      <c r="I366" s="48" t="s">
        <v>17</v>
      </c>
      <c r="J366" s="44" t="s">
        <v>308</v>
      </c>
      <c r="K366" s="20"/>
      <c r="L366" s="4"/>
      <c r="M366" s="4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.75" customHeight="1">
      <c r="A367" s="44" t="s">
        <v>1037</v>
      </c>
      <c r="B367" s="44" t="s">
        <v>1038</v>
      </c>
      <c r="C367" s="44" t="s">
        <v>24</v>
      </c>
      <c r="D367" s="52" t="s">
        <v>25</v>
      </c>
      <c r="E367" s="48" t="s">
        <v>526</v>
      </c>
      <c r="F367" s="49" t="s">
        <v>1039</v>
      </c>
      <c r="G367" s="48"/>
      <c r="H367" s="44" t="s">
        <v>155</v>
      </c>
      <c r="I367" s="48" t="s">
        <v>193</v>
      </c>
      <c r="J367" s="44" t="s">
        <v>194</v>
      </c>
      <c r="K367" s="13"/>
      <c r="L367" s="4"/>
      <c r="M367" s="4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6">
      <c r="A368" s="44" t="s">
        <v>1040</v>
      </c>
      <c r="B368" s="44" t="s">
        <v>220</v>
      </c>
      <c r="C368" s="44" t="s">
        <v>150</v>
      </c>
      <c r="D368" s="52" t="s">
        <v>124</v>
      </c>
      <c r="E368" s="48" t="s">
        <v>2114</v>
      </c>
      <c r="F368" s="89" t="s">
        <v>1041</v>
      </c>
      <c r="G368" s="48"/>
      <c r="H368" s="44" t="s">
        <v>86</v>
      </c>
      <c r="I368" s="48" t="s">
        <v>2219</v>
      </c>
      <c r="J368" s="44" t="s">
        <v>2194</v>
      </c>
      <c r="K368" s="20"/>
      <c r="L368" s="4"/>
      <c r="M368" s="4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6">
      <c r="A369" s="84" t="s">
        <v>1042</v>
      </c>
      <c r="B369" s="84" t="s">
        <v>396</v>
      </c>
      <c r="C369" s="84" t="s">
        <v>31</v>
      </c>
      <c r="D369" s="84" t="s">
        <v>1043</v>
      </c>
      <c r="E369" s="84" t="s">
        <v>1044</v>
      </c>
      <c r="F369" s="85" t="s">
        <v>1045</v>
      </c>
      <c r="G369" s="59"/>
      <c r="H369" s="48" t="s">
        <v>52</v>
      </c>
      <c r="I369" s="84" t="s">
        <v>17</v>
      </c>
      <c r="J369" s="48" t="s">
        <v>2175</v>
      </c>
      <c r="K369" s="17"/>
    </row>
    <row r="370" spans="1:25" s="3" customFormat="1" ht="16">
      <c r="A370" s="48" t="s">
        <v>2852</v>
      </c>
      <c r="B370" s="48" t="s">
        <v>163</v>
      </c>
      <c r="C370" s="48" t="s">
        <v>14</v>
      </c>
      <c r="D370" s="48" t="s">
        <v>1593</v>
      </c>
      <c r="E370" s="48" t="s">
        <v>71</v>
      </c>
      <c r="F370" s="119" t="s">
        <v>2853</v>
      </c>
      <c r="G370" s="59"/>
      <c r="H370" s="48" t="s">
        <v>385</v>
      </c>
      <c r="I370" s="48" t="s">
        <v>2610</v>
      </c>
      <c r="J370" s="48" t="s">
        <v>2854</v>
      </c>
      <c r="K370" s="17"/>
    </row>
    <row r="371" spans="1:25" s="3" customFormat="1" ht="16">
      <c r="A371" s="48" t="s">
        <v>3083</v>
      </c>
      <c r="B371" s="48" t="s">
        <v>3084</v>
      </c>
      <c r="C371" s="48" t="s">
        <v>31</v>
      </c>
      <c r="D371" s="48" t="s">
        <v>1152</v>
      </c>
      <c r="E371" s="48" t="s">
        <v>854</v>
      </c>
      <c r="F371" s="119"/>
      <c r="G371" s="119" t="s">
        <v>3085</v>
      </c>
      <c r="H371" s="48" t="s">
        <v>86</v>
      </c>
      <c r="I371" s="48" t="s">
        <v>17</v>
      </c>
      <c r="J371" s="48" t="s">
        <v>679</v>
      </c>
      <c r="K371" s="17"/>
    </row>
    <row r="372" spans="1:25" ht="16">
      <c r="A372" s="44" t="s">
        <v>1046</v>
      </c>
      <c r="B372" s="44" t="s">
        <v>292</v>
      </c>
      <c r="C372" s="44" t="s">
        <v>14</v>
      </c>
      <c r="D372" s="52" t="s">
        <v>694</v>
      </c>
      <c r="E372" s="48" t="s">
        <v>695</v>
      </c>
      <c r="F372" s="49" t="s">
        <v>2471</v>
      </c>
      <c r="G372" s="48"/>
      <c r="H372" s="44" t="s">
        <v>313</v>
      </c>
      <c r="I372" s="48" t="s">
        <v>697</v>
      </c>
      <c r="J372" s="44" t="s">
        <v>2194</v>
      </c>
      <c r="K372" s="20"/>
      <c r="L372" s="13"/>
      <c r="M372" s="13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6">
      <c r="A373" s="44" t="s">
        <v>1047</v>
      </c>
      <c r="B373" s="44" t="s">
        <v>1048</v>
      </c>
      <c r="C373" s="44" t="s">
        <v>14</v>
      </c>
      <c r="D373" s="52" t="s">
        <v>763</v>
      </c>
      <c r="E373" s="44" t="s">
        <v>1049</v>
      </c>
      <c r="F373" s="78" t="s">
        <v>1050</v>
      </c>
      <c r="G373" s="44"/>
      <c r="H373" s="44" t="s">
        <v>183</v>
      </c>
      <c r="I373" s="44" t="s">
        <v>17</v>
      </c>
      <c r="J373" s="44" t="s">
        <v>308</v>
      </c>
      <c r="K373" s="19"/>
      <c r="L373" s="16"/>
      <c r="M373" s="16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6">
      <c r="A374" s="44" t="s">
        <v>1051</v>
      </c>
      <c r="B374" s="44" t="s">
        <v>380</v>
      </c>
      <c r="C374" s="44" t="s">
        <v>31</v>
      </c>
      <c r="D374" s="52" t="s">
        <v>377</v>
      </c>
      <c r="E374" s="48" t="s">
        <v>1052</v>
      </c>
      <c r="F374" s="62" t="s">
        <v>1053</v>
      </c>
      <c r="G374" s="48"/>
      <c r="H374" s="44" t="s">
        <v>1414</v>
      </c>
      <c r="I374" s="48" t="s">
        <v>825</v>
      </c>
      <c r="J374" s="44" t="s">
        <v>2463</v>
      </c>
      <c r="K374" s="20"/>
      <c r="L374" s="4"/>
      <c r="M374" s="4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6">
      <c r="A375" s="44" t="s">
        <v>1054</v>
      </c>
      <c r="B375" s="44" t="s">
        <v>1055</v>
      </c>
      <c r="C375" s="44" t="s">
        <v>14</v>
      </c>
      <c r="D375" s="52" t="s">
        <v>18</v>
      </c>
      <c r="E375" s="48" t="s">
        <v>137</v>
      </c>
      <c r="F375" s="49" t="s">
        <v>2472</v>
      </c>
      <c r="G375" s="48"/>
      <c r="H375" s="44" t="s">
        <v>222</v>
      </c>
      <c r="I375" s="48" t="s">
        <v>17</v>
      </c>
      <c r="J375" s="44" t="s">
        <v>2279</v>
      </c>
      <c r="K375" s="20"/>
      <c r="L375" s="4"/>
      <c r="M375" s="4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s="3" customFormat="1" ht="16">
      <c r="A376" s="44" t="s">
        <v>2879</v>
      </c>
      <c r="B376" s="44" t="s">
        <v>2880</v>
      </c>
      <c r="C376" s="44" t="s">
        <v>14</v>
      </c>
      <c r="D376" s="52" t="s">
        <v>1148</v>
      </c>
      <c r="E376" s="48" t="s">
        <v>2899</v>
      </c>
      <c r="F376" s="119" t="s">
        <v>2881</v>
      </c>
      <c r="G376" s="48"/>
      <c r="H376" s="44" t="s">
        <v>417</v>
      </c>
      <c r="I376" s="48" t="s">
        <v>17</v>
      </c>
      <c r="J376" s="44" t="s">
        <v>392</v>
      </c>
      <c r="K376" s="20"/>
      <c r="L376" s="4"/>
      <c r="M376" s="4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.75" customHeight="1">
      <c r="A377" s="44" t="s">
        <v>1056</v>
      </c>
      <c r="B377" s="44" t="s">
        <v>1057</v>
      </c>
      <c r="C377" s="44" t="s">
        <v>24</v>
      </c>
      <c r="D377" s="52" t="s">
        <v>25</v>
      </c>
      <c r="E377" s="48" t="s">
        <v>161</v>
      </c>
      <c r="F377" s="49" t="s">
        <v>1058</v>
      </c>
      <c r="G377" s="48"/>
      <c r="H377" s="44" t="s">
        <v>28</v>
      </c>
      <c r="I377" s="48" t="s">
        <v>721</v>
      </c>
      <c r="J377" s="44" t="s">
        <v>2294</v>
      </c>
      <c r="K377" s="13"/>
      <c r="L377" s="4"/>
      <c r="M377" s="4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s="3" customFormat="1" ht="15.75" customHeight="1">
      <c r="A378" s="44" t="s">
        <v>2994</v>
      </c>
      <c r="B378" s="44" t="s">
        <v>2995</v>
      </c>
      <c r="C378" s="44" t="s">
        <v>14</v>
      </c>
      <c r="D378" s="52" t="s">
        <v>585</v>
      </c>
      <c r="E378" s="48" t="s">
        <v>2996</v>
      </c>
      <c r="F378" s="119" t="s">
        <v>2997</v>
      </c>
      <c r="G378" s="48"/>
      <c r="H378" s="44" t="s">
        <v>86</v>
      </c>
      <c r="I378" s="48" t="s">
        <v>99</v>
      </c>
      <c r="J378" s="44" t="s">
        <v>177</v>
      </c>
      <c r="K378" s="13"/>
      <c r="L378" s="4"/>
      <c r="M378" s="4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s="3" customFormat="1" ht="15.75" customHeight="1">
      <c r="A379" s="44" t="s">
        <v>2902</v>
      </c>
      <c r="B379" s="44" t="s">
        <v>1685</v>
      </c>
      <c r="C379" s="44" t="s">
        <v>14</v>
      </c>
      <c r="D379" s="52" t="s">
        <v>299</v>
      </c>
      <c r="E379" s="48" t="s">
        <v>300</v>
      </c>
      <c r="F379" s="119" t="s">
        <v>2903</v>
      </c>
      <c r="G379" s="48"/>
      <c r="H379" s="44" t="s">
        <v>86</v>
      </c>
      <c r="I379" s="48" t="s">
        <v>2324</v>
      </c>
      <c r="J379" s="44" t="s">
        <v>2467</v>
      </c>
      <c r="K379" s="13"/>
      <c r="L379" s="4"/>
      <c r="M379" s="4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6">
      <c r="A380" s="44" t="s">
        <v>1059</v>
      </c>
      <c r="B380" s="44" t="s">
        <v>144</v>
      </c>
      <c r="C380" s="44" t="s">
        <v>31</v>
      </c>
      <c r="D380" s="52" t="s">
        <v>3142</v>
      </c>
      <c r="E380" s="48" t="s">
        <v>293</v>
      </c>
      <c r="F380" s="49" t="s">
        <v>1060</v>
      </c>
      <c r="G380" s="48"/>
      <c r="H380" s="44" t="s">
        <v>1417</v>
      </c>
      <c r="I380" s="48" t="s">
        <v>2307</v>
      </c>
      <c r="J380" s="44" t="s">
        <v>2473</v>
      </c>
      <c r="K380" s="20"/>
      <c r="L380" s="4"/>
      <c r="M380" s="4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6">
      <c r="A381" s="45" t="s">
        <v>1061</v>
      </c>
      <c r="B381" s="45" t="s">
        <v>1062</v>
      </c>
      <c r="C381" s="45" t="s">
        <v>14</v>
      </c>
      <c r="D381" s="92" t="s">
        <v>804</v>
      </c>
      <c r="E381" s="45" t="s">
        <v>805</v>
      </c>
      <c r="F381" s="93" t="s">
        <v>1063</v>
      </c>
      <c r="G381" s="45"/>
      <c r="H381" s="45" t="s">
        <v>183</v>
      </c>
      <c r="I381" s="45" t="s">
        <v>17</v>
      </c>
      <c r="J381" s="43" t="s">
        <v>308</v>
      </c>
      <c r="K381" s="17"/>
    </row>
    <row r="382" spans="1:25" ht="16">
      <c r="A382" s="44" t="s">
        <v>1064</v>
      </c>
      <c r="B382" s="44" t="s">
        <v>1065</v>
      </c>
      <c r="C382" s="44" t="s">
        <v>31</v>
      </c>
      <c r="D382" s="52" t="s">
        <v>3136</v>
      </c>
      <c r="E382" s="48" t="s">
        <v>289</v>
      </c>
      <c r="F382" s="49" t="s">
        <v>1066</v>
      </c>
      <c r="G382" s="48"/>
      <c r="H382" s="44" t="s">
        <v>1798</v>
      </c>
      <c r="I382" s="48" t="s">
        <v>193</v>
      </c>
      <c r="J382" s="44" t="s">
        <v>2474</v>
      </c>
      <c r="K382" s="20"/>
      <c r="L382" s="4"/>
      <c r="M382" s="4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6" customHeight="1">
      <c r="A383" s="44" t="s">
        <v>1067</v>
      </c>
      <c r="B383" s="44" t="s">
        <v>224</v>
      </c>
      <c r="C383" s="44" t="s">
        <v>31</v>
      </c>
      <c r="D383" s="54" t="s">
        <v>3067</v>
      </c>
      <c r="E383" s="46" t="s">
        <v>20</v>
      </c>
      <c r="F383" s="49" t="s">
        <v>1068</v>
      </c>
      <c r="G383" s="48"/>
      <c r="H383" s="44" t="s">
        <v>155</v>
      </c>
      <c r="I383" s="48" t="s">
        <v>17</v>
      </c>
      <c r="J383" s="46" t="s">
        <v>2175</v>
      </c>
      <c r="K383" s="13"/>
      <c r="L383" s="4"/>
      <c r="M383" s="4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6">
      <c r="A384" s="44" t="s">
        <v>1069</v>
      </c>
      <c r="B384" s="44" t="s">
        <v>1070</v>
      </c>
      <c r="C384" s="44" t="s">
        <v>31</v>
      </c>
      <c r="D384" s="52" t="s">
        <v>3136</v>
      </c>
      <c r="E384" s="48" t="s">
        <v>975</v>
      </c>
      <c r="F384" s="49" t="s">
        <v>1071</v>
      </c>
      <c r="G384" s="48"/>
      <c r="H384" s="44" t="s">
        <v>98</v>
      </c>
      <c r="I384" s="48" t="s">
        <v>1268</v>
      </c>
      <c r="J384" s="44" t="s">
        <v>2475</v>
      </c>
      <c r="K384" s="20"/>
      <c r="L384" s="4"/>
      <c r="M384" s="4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6">
      <c r="A385" s="45" t="s">
        <v>1072</v>
      </c>
      <c r="B385" s="45" t="s">
        <v>872</v>
      </c>
      <c r="C385" s="45" t="s">
        <v>186</v>
      </c>
      <c r="D385" s="45" t="s">
        <v>1073</v>
      </c>
      <c r="E385" s="43" t="s">
        <v>3150</v>
      </c>
      <c r="F385" s="50"/>
      <c r="G385" s="66" t="s">
        <v>1074</v>
      </c>
      <c r="H385" s="45" t="s">
        <v>28</v>
      </c>
      <c r="I385" s="43" t="s">
        <v>2850</v>
      </c>
      <c r="J385" s="43" t="s">
        <v>2478</v>
      </c>
      <c r="K385" s="21"/>
    </row>
    <row r="386" spans="1:25" ht="16">
      <c r="A386" s="44" t="s">
        <v>1075</v>
      </c>
      <c r="B386" s="44" t="s">
        <v>1076</v>
      </c>
      <c r="C386" s="44" t="s">
        <v>14</v>
      </c>
      <c r="D386" s="52" t="s">
        <v>377</v>
      </c>
      <c r="E386" s="48" t="s">
        <v>767</v>
      </c>
      <c r="F386" s="62" t="s">
        <v>1077</v>
      </c>
      <c r="G386" s="48"/>
      <c r="H386" s="44" t="s">
        <v>385</v>
      </c>
      <c r="I386" s="48" t="s">
        <v>251</v>
      </c>
      <c r="J386" s="44" t="s">
        <v>2279</v>
      </c>
      <c r="K386" s="20"/>
      <c r="L386" s="4"/>
      <c r="M386" s="4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6">
      <c r="A387" s="44" t="s">
        <v>1078</v>
      </c>
      <c r="B387" s="44" t="s">
        <v>1079</v>
      </c>
      <c r="C387" s="44" t="s">
        <v>14</v>
      </c>
      <c r="D387" s="52" t="s">
        <v>514</v>
      </c>
      <c r="E387" s="48" t="s">
        <v>327</v>
      </c>
      <c r="F387" s="49" t="s">
        <v>1080</v>
      </c>
      <c r="G387" s="48"/>
      <c r="H387" s="44" t="s">
        <v>1156</v>
      </c>
      <c r="I387" s="48" t="s">
        <v>209</v>
      </c>
      <c r="J387" s="44" t="s">
        <v>2247</v>
      </c>
      <c r="K387" s="20"/>
      <c r="L387" s="4"/>
      <c r="M387" s="4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6">
      <c r="A388" s="44" t="s">
        <v>1081</v>
      </c>
      <c r="B388" s="44" t="s">
        <v>607</v>
      </c>
      <c r="C388" s="44" t="s">
        <v>83</v>
      </c>
      <c r="D388" s="52" t="s">
        <v>25</v>
      </c>
      <c r="E388" s="48" t="s">
        <v>94</v>
      </c>
      <c r="F388" s="49" t="s">
        <v>215</v>
      </c>
      <c r="G388" s="48"/>
      <c r="H388" s="44" t="s">
        <v>417</v>
      </c>
      <c r="I388" s="48" t="s">
        <v>1007</v>
      </c>
      <c r="J388" s="44" t="s">
        <v>2479</v>
      </c>
      <c r="K388" s="20"/>
      <c r="L388" s="4"/>
      <c r="M388" s="4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6">
      <c r="A389" s="44" t="s">
        <v>1082</v>
      </c>
      <c r="B389" s="44" t="s">
        <v>131</v>
      </c>
      <c r="C389" s="44" t="s">
        <v>83</v>
      </c>
      <c r="D389" s="52" t="s">
        <v>25</v>
      </c>
      <c r="E389" s="48" t="s">
        <v>129</v>
      </c>
      <c r="F389" s="49" t="s">
        <v>2480</v>
      </c>
      <c r="G389" s="48"/>
      <c r="H389" s="44" t="s">
        <v>401</v>
      </c>
      <c r="I389" s="48" t="s">
        <v>2121</v>
      </c>
      <c r="J389" s="44" t="s">
        <v>2481</v>
      </c>
      <c r="K389" s="20"/>
      <c r="L389" s="4"/>
      <c r="M389" s="4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6">
      <c r="A390" s="44" t="s">
        <v>1083</v>
      </c>
      <c r="B390" s="44" t="s">
        <v>13</v>
      </c>
      <c r="C390" s="44" t="s">
        <v>24</v>
      </c>
      <c r="D390" s="52" t="s">
        <v>25</v>
      </c>
      <c r="E390" s="48" t="s">
        <v>171</v>
      </c>
      <c r="F390" s="49" t="s">
        <v>1084</v>
      </c>
      <c r="G390" s="48"/>
      <c r="H390" s="44" t="s">
        <v>231</v>
      </c>
      <c r="I390" s="48" t="s">
        <v>17</v>
      </c>
      <c r="J390" s="44" t="s">
        <v>2290</v>
      </c>
      <c r="K390" s="13"/>
      <c r="L390" s="4"/>
      <c r="M390" s="4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s="3" customFormat="1" ht="16">
      <c r="A391" s="44" t="s">
        <v>3162</v>
      </c>
      <c r="B391" s="44" t="s">
        <v>1204</v>
      </c>
      <c r="C391" s="44" t="s">
        <v>24</v>
      </c>
      <c r="D391" s="52" t="s">
        <v>25</v>
      </c>
      <c r="E391" s="48" t="s">
        <v>3164</v>
      </c>
      <c r="F391" s="58" t="s">
        <v>3165</v>
      </c>
      <c r="G391" s="58" t="s">
        <v>3163</v>
      </c>
      <c r="H391" s="44" t="s">
        <v>231</v>
      </c>
      <c r="I391" s="48" t="s">
        <v>17</v>
      </c>
      <c r="J391" s="44" t="s">
        <v>3166</v>
      </c>
      <c r="K391" s="13"/>
      <c r="L391" s="4"/>
      <c r="M391" s="4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6">
      <c r="A392" s="44" t="s">
        <v>1085</v>
      </c>
      <c r="B392" s="44" t="s">
        <v>1086</v>
      </c>
      <c r="C392" s="44" t="s">
        <v>31</v>
      </c>
      <c r="D392" s="52" t="s">
        <v>145</v>
      </c>
      <c r="E392" s="48" t="s">
        <v>146</v>
      </c>
      <c r="F392" s="49" t="s">
        <v>1087</v>
      </c>
      <c r="G392" s="48"/>
      <c r="H392" s="44" t="s">
        <v>155</v>
      </c>
      <c r="I392" s="48" t="s">
        <v>2482</v>
      </c>
      <c r="J392" s="44" t="s">
        <v>2277</v>
      </c>
      <c r="K392" s="20"/>
      <c r="L392" s="4"/>
      <c r="M392" s="4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6">
      <c r="A393" s="44" t="s">
        <v>1088</v>
      </c>
      <c r="B393" s="44" t="s">
        <v>1089</v>
      </c>
      <c r="C393" s="44" t="s">
        <v>31</v>
      </c>
      <c r="D393" s="52" t="s">
        <v>237</v>
      </c>
      <c r="E393" s="48" t="s">
        <v>16</v>
      </c>
      <c r="F393" s="49" t="s">
        <v>1090</v>
      </c>
      <c r="G393" s="48"/>
      <c r="H393" s="44" t="s">
        <v>188</v>
      </c>
      <c r="I393" s="48" t="s">
        <v>17</v>
      </c>
      <c r="J393" s="44" t="s">
        <v>2426</v>
      </c>
      <c r="K393" s="20"/>
      <c r="L393" s="4"/>
      <c r="M393" s="4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6">
      <c r="A394" s="44" t="s">
        <v>1091</v>
      </c>
      <c r="B394" s="44" t="s">
        <v>170</v>
      </c>
      <c r="C394" s="44" t="s">
        <v>24</v>
      </c>
      <c r="D394" s="52" t="s">
        <v>25</v>
      </c>
      <c r="E394" s="48" t="s">
        <v>738</v>
      </c>
      <c r="F394" s="49" t="s">
        <v>1092</v>
      </c>
      <c r="G394" s="48"/>
      <c r="H394" s="44" t="s">
        <v>313</v>
      </c>
      <c r="I394" s="48" t="s">
        <v>2182</v>
      </c>
      <c r="J394" s="44" t="s">
        <v>2420</v>
      </c>
      <c r="K394" s="13"/>
      <c r="L394" s="13"/>
      <c r="M394" s="13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6">
      <c r="A395" s="44" t="s">
        <v>1093</v>
      </c>
      <c r="B395" s="44" t="s">
        <v>723</v>
      </c>
      <c r="C395" s="44" t="s">
        <v>83</v>
      </c>
      <c r="D395" s="52" t="s">
        <v>25</v>
      </c>
      <c r="E395" s="48" t="s">
        <v>94</v>
      </c>
      <c r="F395" s="49" t="s">
        <v>215</v>
      </c>
      <c r="G395" s="48"/>
      <c r="H395" s="44" t="s">
        <v>183</v>
      </c>
      <c r="I395" s="48" t="s">
        <v>17</v>
      </c>
      <c r="J395" s="44" t="s">
        <v>2483</v>
      </c>
      <c r="K395" s="20"/>
      <c r="L395" s="4"/>
      <c r="M395" s="4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6">
      <c r="A396" s="44" t="s">
        <v>1094</v>
      </c>
      <c r="B396" s="44" t="s">
        <v>561</v>
      </c>
      <c r="C396" s="44" t="s">
        <v>972</v>
      </c>
      <c r="D396" s="52" t="s">
        <v>15</v>
      </c>
      <c r="E396" s="48" t="s">
        <v>16</v>
      </c>
      <c r="F396" s="49" t="s">
        <v>1095</v>
      </c>
      <c r="G396" s="48"/>
      <c r="H396" s="44" t="s">
        <v>2484</v>
      </c>
      <c r="I396" s="48" t="s">
        <v>17</v>
      </c>
      <c r="J396" s="44" t="s">
        <v>273</v>
      </c>
      <c r="K396" s="20"/>
      <c r="L396" s="4"/>
      <c r="M396" s="4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6">
      <c r="A397" s="44" t="s">
        <v>1096</v>
      </c>
      <c r="B397" s="44" t="s">
        <v>1097</v>
      </c>
      <c r="C397" s="44" t="s">
        <v>150</v>
      </c>
      <c r="D397" s="52" t="s">
        <v>124</v>
      </c>
      <c r="E397" s="48" t="s">
        <v>171</v>
      </c>
      <c r="F397" s="67" t="s">
        <v>1098</v>
      </c>
      <c r="G397" s="48"/>
      <c r="H397" s="44" t="s">
        <v>28</v>
      </c>
      <c r="I397" s="48" t="s">
        <v>17</v>
      </c>
      <c r="J397" s="44" t="s">
        <v>2430</v>
      </c>
      <c r="K397" s="20"/>
      <c r="L397" s="4"/>
      <c r="M397" s="4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6">
      <c r="A398" s="44" t="s">
        <v>1099</v>
      </c>
      <c r="B398" s="44" t="s">
        <v>1100</v>
      </c>
      <c r="C398" s="44" t="s">
        <v>1101</v>
      </c>
      <c r="D398" s="52" t="s">
        <v>556</v>
      </c>
      <c r="E398" s="48" t="s">
        <v>596</v>
      </c>
      <c r="F398" s="49" t="s">
        <v>2485</v>
      </c>
      <c r="G398" s="48"/>
      <c r="H398" s="44" t="s">
        <v>86</v>
      </c>
      <c r="I398" s="48" t="s">
        <v>370</v>
      </c>
      <c r="J398" s="44" t="s">
        <v>232</v>
      </c>
      <c r="K398" s="20"/>
      <c r="L398" s="4"/>
      <c r="M398" s="4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6">
      <c r="A399" s="44" t="s">
        <v>1102</v>
      </c>
      <c r="B399" s="44" t="s">
        <v>364</v>
      </c>
      <c r="C399" s="44" t="s">
        <v>31</v>
      </c>
      <c r="D399" s="52" t="s">
        <v>55</v>
      </c>
      <c r="E399" s="48" t="s">
        <v>106</v>
      </c>
      <c r="F399" s="49" t="s">
        <v>2486</v>
      </c>
      <c r="G399" s="48"/>
      <c r="H399" s="44" t="s">
        <v>1028</v>
      </c>
      <c r="I399" s="48" t="s">
        <v>907</v>
      </c>
      <c r="J399" s="44" t="s">
        <v>2250</v>
      </c>
      <c r="K399" s="20"/>
      <c r="L399" s="4"/>
      <c r="M399" s="4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6">
      <c r="A400" s="44" t="s">
        <v>1103</v>
      </c>
      <c r="B400" s="44" t="s">
        <v>1104</v>
      </c>
      <c r="C400" s="44" t="s">
        <v>83</v>
      </c>
      <c r="D400" s="52" t="s">
        <v>124</v>
      </c>
      <c r="E400" s="48" t="s">
        <v>171</v>
      </c>
      <c r="F400" s="68" t="s">
        <v>1105</v>
      </c>
      <c r="G400" s="48"/>
      <c r="H400" s="44" t="s">
        <v>2487</v>
      </c>
      <c r="I400" s="48" t="s">
        <v>2321</v>
      </c>
      <c r="J400" s="44" t="s">
        <v>2180</v>
      </c>
      <c r="K400" s="20"/>
      <c r="L400" s="13"/>
      <c r="M400" s="13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8" customHeight="1">
      <c r="A401" s="45" t="s">
        <v>1106</v>
      </c>
      <c r="B401" s="45" t="s">
        <v>1107</v>
      </c>
      <c r="C401" s="45" t="s">
        <v>14</v>
      </c>
      <c r="D401" s="45" t="s">
        <v>1108</v>
      </c>
      <c r="E401" s="45" t="s">
        <v>1109</v>
      </c>
      <c r="F401" s="50" t="s">
        <v>1110</v>
      </c>
      <c r="G401" s="51"/>
      <c r="H401" s="45" t="s">
        <v>401</v>
      </c>
      <c r="I401" s="43" t="s">
        <v>2488</v>
      </c>
      <c r="J401" s="43" t="s">
        <v>177</v>
      </c>
      <c r="K401" s="21"/>
    </row>
    <row r="402" spans="1:25" ht="15" customHeight="1">
      <c r="A402" s="44" t="s">
        <v>1111</v>
      </c>
      <c r="B402" s="44" t="s">
        <v>1</v>
      </c>
      <c r="C402" s="44" t="s">
        <v>24</v>
      </c>
      <c r="D402" s="52" t="s">
        <v>25</v>
      </c>
      <c r="E402" s="48" t="s">
        <v>975</v>
      </c>
      <c r="F402" s="49" t="s">
        <v>1112</v>
      </c>
      <c r="G402" s="48"/>
      <c r="H402" s="44" t="s">
        <v>21</v>
      </c>
      <c r="I402" s="48" t="s">
        <v>825</v>
      </c>
      <c r="J402" s="44" t="s">
        <v>2292</v>
      </c>
      <c r="K402" s="20"/>
      <c r="L402" s="4"/>
      <c r="M402" s="4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5" customHeight="1">
      <c r="A403" s="44" t="s">
        <v>1113</v>
      </c>
      <c r="B403" s="44" t="s">
        <v>589</v>
      </c>
      <c r="C403" s="44" t="s">
        <v>31</v>
      </c>
      <c r="D403" s="52" t="s">
        <v>3079</v>
      </c>
      <c r="E403" s="48" t="s">
        <v>32</v>
      </c>
      <c r="F403" s="68" t="s">
        <v>1114</v>
      </c>
      <c r="G403" s="48"/>
      <c r="H403" s="44" t="s">
        <v>155</v>
      </c>
      <c r="I403" s="48" t="s">
        <v>243</v>
      </c>
      <c r="J403" s="44" t="s">
        <v>2269</v>
      </c>
      <c r="K403" s="20"/>
      <c r="L403" s="4"/>
      <c r="M403" s="4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s="3" customFormat="1" ht="15" customHeight="1">
      <c r="A404" s="44" t="s">
        <v>2884</v>
      </c>
      <c r="B404" s="44" t="s">
        <v>1685</v>
      </c>
      <c r="C404" s="44" t="s">
        <v>14</v>
      </c>
      <c r="D404" s="52" t="s">
        <v>3104</v>
      </c>
      <c r="E404" s="48" t="s">
        <v>2729</v>
      </c>
      <c r="F404" s="119" t="s">
        <v>2885</v>
      </c>
      <c r="G404" s="119" t="s">
        <v>2886</v>
      </c>
      <c r="H404" s="44" t="s">
        <v>155</v>
      </c>
      <c r="I404" s="48" t="s">
        <v>825</v>
      </c>
      <c r="J404" s="44" t="s">
        <v>2178</v>
      </c>
      <c r="K404" s="20"/>
      <c r="L404" s="4"/>
      <c r="M404" s="4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6">
      <c r="A405" s="44" t="s">
        <v>1115</v>
      </c>
      <c r="B405" s="44" t="s">
        <v>380</v>
      </c>
      <c r="C405" s="44" t="s">
        <v>40</v>
      </c>
      <c r="D405" s="52" t="s">
        <v>42</v>
      </c>
      <c r="E405" s="48" t="s">
        <v>90</v>
      </c>
      <c r="F405" s="49" t="s">
        <v>1116</v>
      </c>
      <c r="G405" s="48"/>
      <c r="H405" s="44" t="s">
        <v>226</v>
      </c>
      <c r="I405" s="48" t="s">
        <v>2489</v>
      </c>
      <c r="J405" s="44" t="s">
        <v>2490</v>
      </c>
      <c r="K405" s="20"/>
      <c r="L405" s="4"/>
      <c r="M405" s="4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s="3" customFormat="1" ht="16">
      <c r="A406" s="47" t="s">
        <v>2521</v>
      </c>
      <c r="B406" s="47" t="s">
        <v>2522</v>
      </c>
      <c r="C406" s="47" t="s">
        <v>1101</v>
      </c>
      <c r="D406" s="95" t="s">
        <v>2525</v>
      </c>
      <c r="E406" s="57" t="s">
        <v>229</v>
      </c>
      <c r="F406" s="49" t="s">
        <v>2526</v>
      </c>
      <c r="G406" s="96" t="s">
        <v>2523</v>
      </c>
      <c r="H406" s="47" t="s">
        <v>21</v>
      </c>
      <c r="I406" s="57" t="s">
        <v>2421</v>
      </c>
      <c r="J406" s="47" t="s">
        <v>2524</v>
      </c>
      <c r="K406" s="20"/>
      <c r="L406" s="4"/>
      <c r="M406" s="4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6">
      <c r="A407" s="44" t="s">
        <v>1117</v>
      </c>
      <c r="B407" s="44" t="s">
        <v>240</v>
      </c>
      <c r="C407" s="44" t="s">
        <v>150</v>
      </c>
      <c r="D407" s="52" t="s">
        <v>124</v>
      </c>
      <c r="E407" s="48" t="s">
        <v>653</v>
      </c>
      <c r="F407" s="62" t="s">
        <v>1118</v>
      </c>
      <c r="G407" s="48"/>
      <c r="H407" s="44" t="s">
        <v>231</v>
      </c>
      <c r="I407" s="48" t="s">
        <v>17</v>
      </c>
      <c r="J407" s="44" t="s">
        <v>308</v>
      </c>
      <c r="K407" s="20"/>
      <c r="L407" s="4"/>
      <c r="M407" s="4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6">
      <c r="A408" s="44" t="s">
        <v>1119</v>
      </c>
      <c r="B408" s="44" t="s">
        <v>13</v>
      </c>
      <c r="C408" s="44" t="s">
        <v>436</v>
      </c>
      <c r="D408" s="52" t="s">
        <v>514</v>
      </c>
      <c r="E408" s="48" t="s">
        <v>327</v>
      </c>
      <c r="F408" s="49" t="s">
        <v>1120</v>
      </c>
      <c r="G408" s="48"/>
      <c r="H408" s="44" t="s">
        <v>155</v>
      </c>
      <c r="I408" s="48" t="s">
        <v>17</v>
      </c>
      <c r="J408" s="44" t="s">
        <v>392</v>
      </c>
      <c r="K408" s="20"/>
      <c r="L408" s="4"/>
      <c r="M408" s="4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" customHeight="1">
      <c r="A409" s="46" t="s">
        <v>1121</v>
      </c>
      <c r="B409" s="46" t="s">
        <v>1122</v>
      </c>
      <c r="C409" s="46" t="s">
        <v>14</v>
      </c>
      <c r="D409" s="54" t="s">
        <v>3067</v>
      </c>
      <c r="E409" s="46" t="s">
        <v>32</v>
      </c>
      <c r="F409" s="49" t="s">
        <v>1123</v>
      </c>
      <c r="G409" s="72" t="s">
        <v>1124</v>
      </c>
      <c r="H409" s="46" t="s">
        <v>2491</v>
      </c>
      <c r="I409" s="46" t="s">
        <v>209</v>
      </c>
      <c r="J409" s="46" t="s">
        <v>2247</v>
      </c>
      <c r="K409" s="13"/>
      <c r="L409" s="13"/>
      <c r="M409" s="13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6">
      <c r="A410" s="44" t="s">
        <v>1125</v>
      </c>
      <c r="B410" s="44" t="s">
        <v>995</v>
      </c>
      <c r="C410" s="44" t="s">
        <v>24</v>
      </c>
      <c r="D410" s="52" t="s">
        <v>25</v>
      </c>
      <c r="E410" s="48" t="s">
        <v>738</v>
      </c>
      <c r="F410" s="49" t="s">
        <v>1126</v>
      </c>
      <c r="G410" s="48"/>
      <c r="H410" s="44" t="s">
        <v>1132</v>
      </c>
      <c r="I410" s="48" t="s">
        <v>2182</v>
      </c>
      <c r="J410" s="44" t="s">
        <v>2492</v>
      </c>
      <c r="K410" s="13"/>
      <c r="L410" s="4"/>
      <c r="M410" s="4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6">
      <c r="A411" s="44" t="s">
        <v>1125</v>
      </c>
      <c r="B411" s="44" t="s">
        <v>70</v>
      </c>
      <c r="C411" s="44" t="s">
        <v>76</v>
      </c>
      <c r="D411" s="52" t="s">
        <v>145</v>
      </c>
      <c r="E411" s="48" t="s">
        <v>146</v>
      </c>
      <c r="F411" s="49" t="s">
        <v>1127</v>
      </c>
      <c r="G411" s="48"/>
      <c r="H411" s="44" t="s">
        <v>1414</v>
      </c>
      <c r="I411" s="48" t="s">
        <v>17</v>
      </c>
      <c r="J411" s="44" t="s">
        <v>2194</v>
      </c>
      <c r="K411" s="13"/>
      <c r="L411" s="13"/>
      <c r="M411" s="13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s="3" customFormat="1" ht="16">
      <c r="A412" s="44" t="s">
        <v>2950</v>
      </c>
      <c r="B412" s="44" t="s">
        <v>2951</v>
      </c>
      <c r="C412" s="44" t="s">
        <v>14</v>
      </c>
      <c r="D412" s="52" t="s">
        <v>245</v>
      </c>
      <c r="E412" s="48" t="s">
        <v>246</v>
      </c>
      <c r="F412" s="119" t="s">
        <v>2952</v>
      </c>
      <c r="G412" s="48"/>
      <c r="H412" s="44" t="s">
        <v>86</v>
      </c>
      <c r="I412" s="48" t="s">
        <v>17</v>
      </c>
      <c r="J412" s="44" t="s">
        <v>2206</v>
      </c>
      <c r="K412" s="13"/>
      <c r="L412" s="13"/>
      <c r="M412" s="13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6">
      <c r="A413" s="45" t="s">
        <v>1128</v>
      </c>
      <c r="B413" s="45" t="s">
        <v>96</v>
      </c>
      <c r="C413" s="45" t="s">
        <v>283</v>
      </c>
      <c r="D413" s="45" t="s">
        <v>956</v>
      </c>
      <c r="E413" s="45" t="s">
        <v>1129</v>
      </c>
      <c r="F413" s="66" t="s">
        <v>2493</v>
      </c>
      <c r="G413" s="51"/>
      <c r="H413" s="45" t="s">
        <v>86</v>
      </c>
      <c r="I413" s="43" t="s">
        <v>1620</v>
      </c>
      <c r="J413" s="43" t="s">
        <v>308</v>
      </c>
      <c r="K413" s="21"/>
    </row>
    <row r="414" spans="1:25" ht="16">
      <c r="A414" s="43" t="s">
        <v>1130</v>
      </c>
      <c r="B414" s="43" t="s">
        <v>1131</v>
      </c>
      <c r="C414" s="43" t="s">
        <v>31</v>
      </c>
      <c r="D414" s="70" t="s">
        <v>3016</v>
      </c>
      <c r="E414" s="69" t="s">
        <v>3015</v>
      </c>
      <c r="F414" s="49" t="s">
        <v>2494</v>
      </c>
      <c r="G414" s="48"/>
      <c r="H414" s="43" t="s">
        <v>1132</v>
      </c>
      <c r="I414" s="69" t="s">
        <v>17</v>
      </c>
      <c r="J414" s="43" t="s">
        <v>2194</v>
      </c>
      <c r="K414" s="13"/>
      <c r="L414" s="4"/>
      <c r="M414" s="4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6">
      <c r="A415" s="44" t="s">
        <v>1133</v>
      </c>
      <c r="B415" s="44" t="s">
        <v>274</v>
      </c>
      <c r="C415" s="44" t="s">
        <v>24</v>
      </c>
      <c r="D415" s="52" t="s">
        <v>25</v>
      </c>
      <c r="E415" s="48" t="s">
        <v>331</v>
      </c>
      <c r="F415" s="49" t="s">
        <v>1134</v>
      </c>
      <c r="G415" s="48"/>
      <c r="H415" s="44" t="s">
        <v>385</v>
      </c>
      <c r="I415" s="48" t="s">
        <v>17</v>
      </c>
      <c r="J415" s="44" t="s">
        <v>2194</v>
      </c>
      <c r="K415" s="20"/>
      <c r="L415" s="4"/>
      <c r="M415" s="4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6">
      <c r="A416" s="44" t="s">
        <v>1133</v>
      </c>
      <c r="B416" s="44" t="s">
        <v>144</v>
      </c>
      <c r="C416" s="44" t="s">
        <v>368</v>
      </c>
      <c r="D416" s="52" t="s">
        <v>25</v>
      </c>
      <c r="E416" s="48" t="s">
        <v>445</v>
      </c>
      <c r="F416" s="49" t="s">
        <v>2495</v>
      </c>
      <c r="G416" s="48"/>
      <c r="H416" s="44" t="s">
        <v>2498</v>
      </c>
      <c r="I416" s="48" t="s">
        <v>2497</v>
      </c>
      <c r="J416" s="44" t="s">
        <v>2496</v>
      </c>
      <c r="K416" s="20"/>
      <c r="L416" s="4"/>
      <c r="M416" s="4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6">
      <c r="A417" s="44" t="s">
        <v>1135</v>
      </c>
      <c r="B417" s="44" t="s">
        <v>1136</v>
      </c>
      <c r="C417" s="44" t="s">
        <v>31</v>
      </c>
      <c r="D417" s="52" t="s">
        <v>3104</v>
      </c>
      <c r="E417" s="48" t="s">
        <v>97</v>
      </c>
      <c r="F417" s="49" t="s">
        <v>2499</v>
      </c>
      <c r="G417" s="48"/>
      <c r="H417" s="44" t="s">
        <v>183</v>
      </c>
      <c r="I417" s="48" t="s">
        <v>17</v>
      </c>
      <c r="J417" s="44" t="s">
        <v>2207</v>
      </c>
      <c r="K417" s="13"/>
      <c r="L417" s="4"/>
      <c r="M417" s="4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s="3" customFormat="1" ht="16">
      <c r="A418" s="44" t="s">
        <v>3036</v>
      </c>
      <c r="B418" s="44" t="s">
        <v>2856</v>
      </c>
      <c r="C418" s="44" t="s">
        <v>24</v>
      </c>
      <c r="D418" s="52" t="s">
        <v>25</v>
      </c>
      <c r="E418" s="48" t="s">
        <v>331</v>
      </c>
      <c r="F418" s="119" t="s">
        <v>3037</v>
      </c>
      <c r="G418" s="48"/>
      <c r="H418" s="44" t="s">
        <v>1173</v>
      </c>
      <c r="I418" s="48" t="s">
        <v>1549</v>
      </c>
      <c r="J418" s="44" t="s">
        <v>2194</v>
      </c>
      <c r="K418" s="13"/>
      <c r="L418" s="4"/>
      <c r="M418" s="4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6" customHeight="1">
      <c r="A419" s="44" t="s">
        <v>1137</v>
      </c>
      <c r="B419" s="44" t="s">
        <v>1138</v>
      </c>
      <c r="C419" s="44" t="s">
        <v>14</v>
      </c>
      <c r="D419" s="52" t="s">
        <v>3136</v>
      </c>
      <c r="E419" s="46" t="s">
        <v>355</v>
      </c>
      <c r="F419" s="49" t="s">
        <v>1139</v>
      </c>
      <c r="G419" s="46"/>
      <c r="H419" s="44" t="s">
        <v>73</v>
      </c>
      <c r="I419" s="46" t="s">
        <v>318</v>
      </c>
      <c r="J419" s="90" t="s">
        <v>2178</v>
      </c>
      <c r="K419" s="20"/>
      <c r="L419" s="13"/>
      <c r="M419" s="13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6">
      <c r="A420" s="44" t="s">
        <v>1140</v>
      </c>
      <c r="B420" s="44" t="s">
        <v>452</v>
      </c>
      <c r="C420" s="44" t="s">
        <v>443</v>
      </c>
      <c r="D420" s="52" t="s">
        <v>595</v>
      </c>
      <c r="E420" s="48" t="s">
        <v>1141</v>
      </c>
      <c r="F420" s="49" t="s">
        <v>1142</v>
      </c>
      <c r="G420" s="48"/>
      <c r="H420" s="44" t="s">
        <v>21</v>
      </c>
      <c r="I420" s="48" t="s">
        <v>370</v>
      </c>
      <c r="J420" s="44" t="s">
        <v>2238</v>
      </c>
      <c r="K420" s="13"/>
      <c r="L420" s="4"/>
      <c r="M420" s="4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s="3" customFormat="1" ht="16">
      <c r="A421" s="44" t="s">
        <v>3071</v>
      </c>
      <c r="B421" s="44" t="s">
        <v>3072</v>
      </c>
      <c r="C421" s="44" t="s">
        <v>14</v>
      </c>
      <c r="D421" s="52" t="s">
        <v>18</v>
      </c>
      <c r="E421" s="48" t="s">
        <v>137</v>
      </c>
      <c r="F421" s="119" t="s">
        <v>3073</v>
      </c>
      <c r="G421" s="48"/>
      <c r="H421" s="44" t="s">
        <v>68</v>
      </c>
      <c r="I421" s="48" t="s">
        <v>209</v>
      </c>
      <c r="J421" s="44" t="s">
        <v>2179</v>
      </c>
      <c r="K421" s="13"/>
      <c r="L421" s="4"/>
      <c r="M421" s="4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6">
      <c r="A422" s="44" t="s">
        <v>1143</v>
      </c>
      <c r="B422" s="44" t="s">
        <v>1079</v>
      </c>
      <c r="C422" s="44" t="s">
        <v>615</v>
      </c>
      <c r="D422" s="52" t="s">
        <v>197</v>
      </c>
      <c r="E422" s="48" t="s">
        <v>198</v>
      </c>
      <c r="F422" s="67" t="s">
        <v>1144</v>
      </c>
      <c r="G422" s="48"/>
      <c r="H422" s="44" t="s">
        <v>226</v>
      </c>
      <c r="I422" s="48" t="s">
        <v>17</v>
      </c>
      <c r="J422" s="44" t="s">
        <v>2175</v>
      </c>
      <c r="K422" s="13"/>
      <c r="L422" s="13"/>
      <c r="M422" s="13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6">
      <c r="A423" s="44" t="s">
        <v>1145</v>
      </c>
      <c r="B423" s="44" t="s">
        <v>1146</v>
      </c>
      <c r="C423" s="44" t="s">
        <v>14</v>
      </c>
      <c r="D423" s="52" t="s">
        <v>212</v>
      </c>
      <c r="E423" s="69" t="s">
        <v>154</v>
      </c>
      <c r="F423" s="49" t="s">
        <v>2500</v>
      </c>
      <c r="G423" s="48"/>
      <c r="H423" s="44" t="s">
        <v>2272</v>
      </c>
      <c r="I423" s="48" t="s">
        <v>907</v>
      </c>
      <c r="J423" s="44" t="s">
        <v>1024</v>
      </c>
      <c r="K423" s="20"/>
      <c r="L423" s="4"/>
      <c r="M423" s="4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6">
      <c r="A424" s="44" t="s">
        <v>1147</v>
      </c>
      <c r="B424" s="44" t="s">
        <v>522</v>
      </c>
      <c r="C424" s="44" t="s">
        <v>283</v>
      </c>
      <c r="D424" s="52" t="s">
        <v>1148</v>
      </c>
      <c r="E424" s="69" t="s">
        <v>154</v>
      </c>
      <c r="F424" s="49" t="s">
        <v>1149</v>
      </c>
      <c r="G424" s="48"/>
      <c r="H424" s="44" t="s">
        <v>73</v>
      </c>
      <c r="I424" s="48" t="s">
        <v>17</v>
      </c>
      <c r="J424" s="44" t="s">
        <v>2250</v>
      </c>
      <c r="K424" s="20"/>
      <c r="L424" s="4"/>
      <c r="M424" s="4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6">
      <c r="A425" s="44" t="s">
        <v>1150</v>
      </c>
      <c r="B425" s="44" t="s">
        <v>274</v>
      </c>
      <c r="C425" s="44" t="s">
        <v>31</v>
      </c>
      <c r="D425" s="52" t="s">
        <v>1796</v>
      </c>
      <c r="E425" s="69" t="s">
        <v>2501</v>
      </c>
      <c r="F425" s="49" t="s">
        <v>2502</v>
      </c>
      <c r="G425" s="48"/>
      <c r="H425" s="44" t="s">
        <v>28</v>
      </c>
      <c r="I425" s="48" t="s">
        <v>2655</v>
      </c>
      <c r="J425" s="44" t="s">
        <v>2378</v>
      </c>
      <c r="K425" s="13"/>
      <c r="L425" s="4"/>
      <c r="M425" s="4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6">
      <c r="A426" s="44" t="s">
        <v>1151</v>
      </c>
      <c r="B426" s="44" t="s">
        <v>174</v>
      </c>
      <c r="C426" s="44" t="s">
        <v>31</v>
      </c>
      <c r="D426" s="52" t="s">
        <v>1152</v>
      </c>
      <c r="E426" s="48" t="s">
        <v>854</v>
      </c>
      <c r="F426" s="49" t="s">
        <v>2503</v>
      </c>
      <c r="G426" s="48"/>
      <c r="H426" s="44" t="s">
        <v>401</v>
      </c>
      <c r="I426" s="48" t="s">
        <v>370</v>
      </c>
      <c r="J426" s="44" t="s">
        <v>2310</v>
      </c>
      <c r="K426" s="13"/>
      <c r="L426" s="4"/>
      <c r="M426" s="4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8" customHeight="1">
      <c r="A427" s="44" t="s">
        <v>1153</v>
      </c>
      <c r="B427" s="43" t="s">
        <v>1154</v>
      </c>
      <c r="C427" s="43" t="s">
        <v>150</v>
      </c>
      <c r="D427" s="52" t="s">
        <v>124</v>
      </c>
      <c r="E427" s="48" t="s">
        <v>1155</v>
      </c>
      <c r="F427" s="97" t="s">
        <v>2504</v>
      </c>
      <c r="G427" s="48"/>
      <c r="H427" s="43" t="s">
        <v>1156</v>
      </c>
      <c r="I427" s="43" t="s">
        <v>17</v>
      </c>
      <c r="J427" s="43" t="s">
        <v>232</v>
      </c>
      <c r="K427" s="17"/>
      <c r="L427" s="13"/>
      <c r="M427" s="13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s="3" customFormat="1" ht="16" customHeight="1">
      <c r="A428" s="44" t="s">
        <v>2942</v>
      </c>
      <c r="B428" s="43" t="s">
        <v>2943</v>
      </c>
      <c r="C428" s="43" t="s">
        <v>14</v>
      </c>
      <c r="D428" s="52" t="s">
        <v>3102</v>
      </c>
      <c r="E428" s="48" t="s">
        <v>854</v>
      </c>
      <c r="F428" s="119" t="s">
        <v>2944</v>
      </c>
      <c r="G428" s="48"/>
      <c r="H428" s="43" t="s">
        <v>86</v>
      </c>
      <c r="I428" s="43" t="s">
        <v>17</v>
      </c>
      <c r="J428" s="43" t="s">
        <v>2605</v>
      </c>
      <c r="K428" s="17"/>
      <c r="L428" s="13"/>
      <c r="M428" s="13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5" customHeight="1">
      <c r="A429" s="46" t="s">
        <v>1207</v>
      </c>
      <c r="B429" s="46" t="s">
        <v>1208</v>
      </c>
      <c r="C429" s="46" t="s">
        <v>1209</v>
      </c>
      <c r="D429" s="54" t="s">
        <v>3067</v>
      </c>
      <c r="E429" s="46" t="s">
        <v>3147</v>
      </c>
      <c r="F429" s="49" t="s">
        <v>1210</v>
      </c>
      <c r="G429" s="46"/>
      <c r="H429" s="46" t="s">
        <v>2272</v>
      </c>
      <c r="I429" s="46" t="s">
        <v>2505</v>
      </c>
      <c r="J429" s="46" t="s">
        <v>700</v>
      </c>
      <c r="K429" s="20"/>
      <c r="L429" s="13"/>
      <c r="M429" s="13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s="3" customFormat="1" ht="15" customHeight="1">
      <c r="A430" s="46" t="s">
        <v>3066</v>
      </c>
      <c r="B430" s="46" t="s">
        <v>1456</v>
      </c>
      <c r="C430" s="46" t="s">
        <v>14</v>
      </c>
      <c r="D430" s="54" t="s">
        <v>1796</v>
      </c>
      <c r="E430" s="46" t="s">
        <v>60</v>
      </c>
      <c r="F430" s="119" t="s">
        <v>3068</v>
      </c>
      <c r="G430" s="46"/>
      <c r="H430" s="46" t="s">
        <v>2272</v>
      </c>
      <c r="I430" s="46" t="s">
        <v>370</v>
      </c>
      <c r="J430" s="46" t="s">
        <v>392</v>
      </c>
      <c r="K430" s="20"/>
      <c r="L430" s="13"/>
      <c r="M430" s="13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6.5" customHeight="1">
      <c r="A431" s="44" t="s">
        <v>1157</v>
      </c>
      <c r="B431" s="44" t="s">
        <v>853</v>
      </c>
      <c r="C431" s="44" t="s">
        <v>14</v>
      </c>
      <c r="D431" s="52" t="s">
        <v>3142</v>
      </c>
      <c r="E431" s="48" t="s">
        <v>293</v>
      </c>
      <c r="F431" s="49" t="s">
        <v>1158</v>
      </c>
      <c r="G431" s="48"/>
      <c r="H431" s="44" t="s">
        <v>1798</v>
      </c>
      <c r="I431" s="48" t="s">
        <v>2497</v>
      </c>
      <c r="J431" s="44" t="s">
        <v>2420</v>
      </c>
      <c r="K431" s="20"/>
      <c r="L431" s="4"/>
      <c r="M431" s="4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6">
      <c r="A432" s="44" t="s">
        <v>1159</v>
      </c>
      <c r="B432" s="44" t="s">
        <v>39</v>
      </c>
      <c r="C432" s="44" t="s">
        <v>24</v>
      </c>
      <c r="D432" s="52" t="s">
        <v>25</v>
      </c>
      <c r="E432" s="48" t="s">
        <v>171</v>
      </c>
      <c r="F432" s="49" t="s">
        <v>2507</v>
      </c>
      <c r="G432" s="48"/>
      <c r="H432" s="44" t="s">
        <v>98</v>
      </c>
      <c r="I432" s="48" t="s">
        <v>2509</v>
      </c>
      <c r="J432" s="44" t="s">
        <v>2508</v>
      </c>
      <c r="K432" s="20"/>
      <c r="L432" s="13"/>
      <c r="M432" s="13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6">
      <c r="A433" s="44" t="s">
        <v>1160</v>
      </c>
      <c r="B433" s="44" t="s">
        <v>1161</v>
      </c>
      <c r="C433" s="44" t="s">
        <v>150</v>
      </c>
      <c r="D433" s="52" t="s">
        <v>124</v>
      </c>
      <c r="E433" s="48" t="s">
        <v>963</v>
      </c>
      <c r="F433" s="89" t="s">
        <v>1162</v>
      </c>
      <c r="G433" s="48"/>
      <c r="H433" s="44" t="s">
        <v>1414</v>
      </c>
      <c r="I433" s="48" t="s">
        <v>17</v>
      </c>
      <c r="J433" s="44" t="s">
        <v>2287</v>
      </c>
      <c r="K433" s="17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6">
      <c r="A434" s="44" t="s">
        <v>1163</v>
      </c>
      <c r="B434" s="44" t="s">
        <v>1164</v>
      </c>
      <c r="C434" s="61" t="s">
        <v>31</v>
      </c>
      <c r="D434" s="52" t="s">
        <v>63</v>
      </c>
      <c r="E434" s="48" t="s">
        <v>64</v>
      </c>
      <c r="F434" s="66" t="s">
        <v>2510</v>
      </c>
      <c r="G434" s="48"/>
      <c r="H434" s="44" t="s">
        <v>1028</v>
      </c>
      <c r="I434" s="48" t="s">
        <v>907</v>
      </c>
      <c r="J434" s="44" t="s">
        <v>199</v>
      </c>
      <c r="K434" s="20"/>
      <c r="L434" s="4"/>
      <c r="M434" s="4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6">
      <c r="A435" s="44" t="s">
        <v>1165</v>
      </c>
      <c r="B435" s="44" t="s">
        <v>1166</v>
      </c>
      <c r="C435" s="44" t="s">
        <v>150</v>
      </c>
      <c r="D435" s="52" t="s">
        <v>124</v>
      </c>
      <c r="E435" s="48" t="s">
        <v>331</v>
      </c>
      <c r="F435" s="89" t="s">
        <v>1167</v>
      </c>
      <c r="G435" s="48"/>
      <c r="H435" s="44" t="s">
        <v>231</v>
      </c>
      <c r="I435" s="48" t="s">
        <v>209</v>
      </c>
      <c r="J435" s="44" t="s">
        <v>2269</v>
      </c>
      <c r="K435" s="20"/>
      <c r="L435" s="4"/>
      <c r="M435" s="4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s="3" customFormat="1" ht="16">
      <c r="A436" s="44" t="s">
        <v>2888</v>
      </c>
      <c r="B436" s="44" t="s">
        <v>2889</v>
      </c>
      <c r="C436" s="44" t="s">
        <v>14</v>
      </c>
      <c r="D436" s="52" t="s">
        <v>124</v>
      </c>
      <c r="E436" s="48" t="s">
        <v>2558</v>
      </c>
      <c r="F436" s="119" t="s">
        <v>2890</v>
      </c>
      <c r="G436" s="48"/>
      <c r="H436" s="44" t="s">
        <v>1798</v>
      </c>
      <c r="I436" s="48" t="s">
        <v>446</v>
      </c>
      <c r="J436" s="44" t="s">
        <v>392</v>
      </c>
      <c r="K436" s="20"/>
      <c r="L436" s="4"/>
      <c r="M436" s="4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6">
      <c r="A437" s="44" t="s">
        <v>1168</v>
      </c>
      <c r="B437" s="44" t="s">
        <v>1169</v>
      </c>
      <c r="C437" s="44" t="s">
        <v>31</v>
      </c>
      <c r="D437" s="52" t="s">
        <v>3103</v>
      </c>
      <c r="E437" s="48" t="s">
        <v>253</v>
      </c>
      <c r="F437" s="49" t="s">
        <v>2511</v>
      </c>
      <c r="G437" s="48"/>
      <c r="H437" s="44" t="s">
        <v>222</v>
      </c>
      <c r="I437" s="48" t="s">
        <v>17</v>
      </c>
      <c r="J437" s="44" t="s">
        <v>2512</v>
      </c>
      <c r="K437" s="21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6">
      <c r="A438" s="45" t="s">
        <v>1170</v>
      </c>
      <c r="B438" s="45" t="s">
        <v>1</v>
      </c>
      <c r="C438" s="45" t="s">
        <v>31</v>
      </c>
      <c r="D438" s="45" t="s">
        <v>1171</v>
      </c>
      <c r="E438" s="45" t="s">
        <v>1172</v>
      </c>
      <c r="F438" s="119" t="s">
        <v>3116</v>
      </c>
      <c r="G438" s="119" t="s">
        <v>3115</v>
      </c>
      <c r="H438" s="45" t="s">
        <v>1173</v>
      </c>
      <c r="I438" s="43" t="s">
        <v>2324</v>
      </c>
      <c r="J438" s="43" t="s">
        <v>199</v>
      </c>
      <c r="K438" s="13"/>
      <c r="L438" s="4"/>
      <c r="M438" s="4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6">
      <c r="A439" s="44" t="s">
        <v>1174</v>
      </c>
      <c r="B439" s="44" t="s">
        <v>13</v>
      </c>
      <c r="C439" s="44" t="s">
        <v>24</v>
      </c>
      <c r="D439" s="52" t="s">
        <v>25</v>
      </c>
      <c r="E439" s="48" t="s">
        <v>161</v>
      </c>
      <c r="F439" s="49" t="s">
        <v>1175</v>
      </c>
      <c r="G439" s="48"/>
      <c r="H439" s="44" t="s">
        <v>79</v>
      </c>
      <c r="I439" s="48" t="s">
        <v>2513</v>
      </c>
      <c r="J439" s="44" t="s">
        <v>2402</v>
      </c>
      <c r="K439" s="13"/>
      <c r="L439" s="4"/>
      <c r="M439" s="4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7">
      <c r="A440" s="44" t="s">
        <v>1176</v>
      </c>
      <c r="B440" s="44" t="s">
        <v>1177</v>
      </c>
      <c r="C440" s="44" t="s">
        <v>31</v>
      </c>
      <c r="D440" s="52" t="s">
        <v>1796</v>
      </c>
      <c r="E440" s="48"/>
      <c r="F440" s="49" t="s">
        <v>2514</v>
      </c>
      <c r="G440" s="48"/>
      <c r="H440" s="44" t="s">
        <v>21</v>
      </c>
      <c r="I440" s="48" t="s">
        <v>1239</v>
      </c>
      <c r="J440" s="90" t="s">
        <v>2515</v>
      </c>
      <c r="K440" s="13"/>
      <c r="L440" s="4"/>
      <c r="M440" s="4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7" customHeight="1">
      <c r="A441" s="44" t="s">
        <v>1178</v>
      </c>
      <c r="B441" s="44" t="s">
        <v>1136</v>
      </c>
      <c r="C441" s="44" t="s">
        <v>186</v>
      </c>
      <c r="D441" s="52" t="s">
        <v>3136</v>
      </c>
      <c r="E441" s="48" t="s">
        <v>1179</v>
      </c>
      <c r="F441" s="49" t="s">
        <v>1180</v>
      </c>
      <c r="G441" s="48"/>
      <c r="H441" s="44" t="s">
        <v>417</v>
      </c>
      <c r="I441" s="48" t="s">
        <v>17</v>
      </c>
      <c r="J441" s="90" t="s">
        <v>2200</v>
      </c>
      <c r="K441" s="20"/>
      <c r="L441" s="4"/>
      <c r="M441" s="4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6">
      <c r="A442" s="44" t="s">
        <v>1181</v>
      </c>
      <c r="B442" s="44" t="s">
        <v>136</v>
      </c>
      <c r="C442" s="44" t="s">
        <v>24</v>
      </c>
      <c r="D442" s="52" t="s">
        <v>25</v>
      </c>
      <c r="E442" s="48" t="s">
        <v>738</v>
      </c>
      <c r="F442" s="49" t="s">
        <v>1182</v>
      </c>
      <c r="G442" s="48"/>
      <c r="H442" s="44" t="s">
        <v>188</v>
      </c>
      <c r="I442" s="48" t="s">
        <v>1312</v>
      </c>
      <c r="J442" s="44" t="s">
        <v>2206</v>
      </c>
      <c r="K442" s="20"/>
      <c r="L442" s="4"/>
      <c r="M442" s="4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8" customHeight="1">
      <c r="A443" s="44" t="s">
        <v>1183</v>
      </c>
      <c r="B443" s="44" t="s">
        <v>131</v>
      </c>
      <c r="C443" s="44" t="s">
        <v>83</v>
      </c>
      <c r="D443" s="52" t="s">
        <v>25</v>
      </c>
      <c r="E443" s="48" t="s">
        <v>32</v>
      </c>
      <c r="F443" s="49" t="s">
        <v>2528</v>
      </c>
      <c r="G443" s="48"/>
      <c r="H443" s="44" t="s">
        <v>68</v>
      </c>
      <c r="I443" s="48" t="s">
        <v>2529</v>
      </c>
      <c r="J443" s="90" t="s">
        <v>2301</v>
      </c>
      <c r="K443" s="20"/>
      <c r="L443" s="4"/>
      <c r="M443" s="4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8" customHeight="1">
      <c r="A444" s="44" t="s">
        <v>1184</v>
      </c>
      <c r="B444" s="44" t="s">
        <v>1185</v>
      </c>
      <c r="C444" s="44" t="s">
        <v>31</v>
      </c>
      <c r="D444" s="52" t="s">
        <v>42</v>
      </c>
      <c r="E444" s="48" t="s">
        <v>90</v>
      </c>
      <c r="F444" s="49" t="s">
        <v>1186</v>
      </c>
      <c r="G444" s="48"/>
      <c r="H444" s="44" t="s">
        <v>401</v>
      </c>
      <c r="I444" s="48" t="s">
        <v>209</v>
      </c>
      <c r="J444" s="44" t="s">
        <v>2530</v>
      </c>
      <c r="K444" s="21"/>
    </row>
    <row r="445" spans="1:25" ht="16">
      <c r="A445" s="45" t="s">
        <v>1187</v>
      </c>
      <c r="B445" s="45" t="s">
        <v>1188</v>
      </c>
      <c r="C445" s="45" t="s">
        <v>1189</v>
      </c>
      <c r="D445" s="43" t="s">
        <v>3137</v>
      </c>
      <c r="E445" s="45" t="s">
        <v>1190</v>
      </c>
      <c r="F445" s="50" t="s">
        <v>1191</v>
      </c>
      <c r="G445" s="51"/>
      <c r="H445" s="45" t="s">
        <v>1156</v>
      </c>
      <c r="I445" s="45" t="s">
        <v>17</v>
      </c>
      <c r="J445" s="43" t="s">
        <v>2251</v>
      </c>
      <c r="K445" s="20"/>
      <c r="L445" s="4"/>
      <c r="M445" s="4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 customHeight="1">
      <c r="A446" s="43" t="s">
        <v>1192</v>
      </c>
      <c r="B446" s="43" t="s">
        <v>3023</v>
      </c>
      <c r="C446" s="43" t="s">
        <v>31</v>
      </c>
      <c r="D446" s="52" t="s">
        <v>3079</v>
      </c>
      <c r="E446" s="46" t="s">
        <v>60</v>
      </c>
      <c r="F446" s="55" t="str">
        <f>HYPERLINK("http://www.univ-paris1.fr/unites-de-recherche/crhxix/membres/houte-arnaud-dominique/","http://www.univ-paris1.fr/unites-de-recherche/crhxix/membres/houte-arnaud-dominique/")</f>
        <v>http://www.univ-paris1.fr/unites-de-recherche/crhxix/membres/houte-arnaud-dominique/</v>
      </c>
      <c r="G446" s="48"/>
      <c r="H446" s="43" t="s">
        <v>1132</v>
      </c>
      <c r="I446" s="69" t="s">
        <v>17</v>
      </c>
      <c r="J446" s="43" t="s">
        <v>2531</v>
      </c>
      <c r="K446" s="13"/>
      <c r="L446" s="4"/>
      <c r="M446" s="4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6">
      <c r="A447" s="44" t="s">
        <v>1193</v>
      </c>
      <c r="B447" s="44" t="s">
        <v>390</v>
      </c>
      <c r="C447" s="44" t="s">
        <v>31</v>
      </c>
      <c r="D447" s="52" t="s">
        <v>2525</v>
      </c>
      <c r="E447" s="48" t="s">
        <v>229</v>
      </c>
      <c r="F447" s="49" t="s">
        <v>1194</v>
      </c>
      <c r="G447" s="48"/>
      <c r="H447" s="44" t="s">
        <v>73</v>
      </c>
      <c r="I447" s="48" t="s">
        <v>2532</v>
      </c>
      <c r="J447" s="44" t="s">
        <v>700</v>
      </c>
      <c r="K447" s="20"/>
      <c r="L447" s="4"/>
      <c r="M447" s="4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 customHeight="1">
      <c r="A448" s="90" t="s">
        <v>1195</v>
      </c>
      <c r="B448" s="90" t="s">
        <v>561</v>
      </c>
      <c r="C448" s="90" t="s">
        <v>14</v>
      </c>
      <c r="D448" s="98" t="s">
        <v>3067</v>
      </c>
      <c r="E448" s="46" t="s">
        <v>132</v>
      </c>
      <c r="F448" s="49" t="s">
        <v>1196</v>
      </c>
      <c r="G448" s="46"/>
      <c r="H448" s="90" t="s">
        <v>1132</v>
      </c>
      <c r="I448" s="46" t="s">
        <v>193</v>
      </c>
      <c r="J448" s="90" t="s">
        <v>2224</v>
      </c>
      <c r="K448" s="13"/>
      <c r="L448" s="4"/>
      <c r="M448" s="4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6">
      <c r="A449" s="44" t="s">
        <v>1197</v>
      </c>
      <c r="B449" s="44" t="s">
        <v>1198</v>
      </c>
      <c r="C449" s="44" t="s">
        <v>45</v>
      </c>
      <c r="D449" s="52" t="s">
        <v>3079</v>
      </c>
      <c r="E449" s="48" t="s">
        <v>60</v>
      </c>
      <c r="F449" s="49" t="s">
        <v>2533</v>
      </c>
      <c r="G449" s="48"/>
      <c r="H449" s="44" t="s">
        <v>602</v>
      </c>
      <c r="I449" s="48" t="s">
        <v>17</v>
      </c>
      <c r="J449" s="44" t="s">
        <v>308</v>
      </c>
      <c r="K449" s="20"/>
      <c r="L449" s="4"/>
      <c r="M449" s="4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6">
      <c r="A450" s="44" t="s">
        <v>1199</v>
      </c>
      <c r="B450" s="44" t="s">
        <v>1200</v>
      </c>
      <c r="C450" s="44" t="s">
        <v>1201</v>
      </c>
      <c r="D450" s="52" t="s">
        <v>15</v>
      </c>
      <c r="E450" s="48" t="s">
        <v>16</v>
      </c>
      <c r="F450" s="49" t="s">
        <v>1202</v>
      </c>
      <c r="G450" s="48"/>
      <c r="H450" s="44" t="s">
        <v>73</v>
      </c>
      <c r="I450" s="48" t="s">
        <v>286</v>
      </c>
      <c r="J450" s="44" t="s">
        <v>765</v>
      </c>
      <c r="K450" s="20"/>
      <c r="L450" s="4"/>
      <c r="M450" s="4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6">
      <c r="A451" s="44" t="s">
        <v>1203</v>
      </c>
      <c r="B451" s="44" t="s">
        <v>1204</v>
      </c>
      <c r="C451" s="44" t="s">
        <v>150</v>
      </c>
      <c r="D451" s="52" t="s">
        <v>124</v>
      </c>
      <c r="E451" s="48" t="s">
        <v>217</v>
      </c>
      <c r="F451" s="62" t="s">
        <v>1205</v>
      </c>
      <c r="G451" s="48"/>
      <c r="H451" s="44" t="s">
        <v>155</v>
      </c>
      <c r="I451" s="48" t="s">
        <v>825</v>
      </c>
      <c r="J451" s="44" t="s">
        <v>2534</v>
      </c>
      <c r="K451" s="20"/>
      <c r="L451" s="13"/>
      <c r="M451" s="13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6">
      <c r="A452" s="44" t="s">
        <v>1206</v>
      </c>
      <c r="B452" s="44" t="s">
        <v>711</v>
      </c>
      <c r="C452" s="44" t="s">
        <v>31</v>
      </c>
      <c r="D452" s="52" t="s">
        <v>3139</v>
      </c>
      <c r="E452" s="48" t="s">
        <v>3026</v>
      </c>
      <c r="F452" s="119" t="s">
        <v>3025</v>
      </c>
      <c r="G452" s="119" t="s">
        <v>3027</v>
      </c>
      <c r="H452" s="44" t="s">
        <v>226</v>
      </c>
      <c r="I452" s="48" t="s">
        <v>2535</v>
      </c>
      <c r="J452" s="44" t="s">
        <v>2301</v>
      </c>
      <c r="K452" s="13"/>
      <c r="L452" s="4"/>
      <c r="M452" s="4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6">
      <c r="A453" s="44" t="s">
        <v>1211</v>
      </c>
      <c r="B453" s="44" t="s">
        <v>1212</v>
      </c>
      <c r="C453" s="44" t="s">
        <v>14</v>
      </c>
      <c r="D453" s="52" t="s">
        <v>124</v>
      </c>
      <c r="E453" s="48" t="s">
        <v>171</v>
      </c>
      <c r="F453" s="62" t="s">
        <v>1213</v>
      </c>
      <c r="G453" s="48"/>
      <c r="H453" s="44" t="s">
        <v>28</v>
      </c>
      <c r="I453" s="48" t="s">
        <v>907</v>
      </c>
      <c r="J453" s="44" t="s">
        <v>2228</v>
      </c>
      <c r="K453" s="13"/>
      <c r="L453" s="4"/>
      <c r="M453" s="4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6">
      <c r="A454" s="44" t="s">
        <v>1214</v>
      </c>
      <c r="B454" s="44" t="s">
        <v>62</v>
      </c>
      <c r="C454" s="44" t="s">
        <v>83</v>
      </c>
      <c r="D454" s="52" t="s">
        <v>25</v>
      </c>
      <c r="E454" s="48" t="s">
        <v>850</v>
      </c>
      <c r="F454" s="49" t="s">
        <v>2536</v>
      </c>
      <c r="G454" s="48"/>
      <c r="H454" s="44" t="s">
        <v>52</v>
      </c>
      <c r="I454" s="48" t="s">
        <v>251</v>
      </c>
      <c r="J454" s="44" t="s">
        <v>199</v>
      </c>
      <c r="K454" s="13"/>
      <c r="L454" s="4"/>
      <c r="M454" s="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6">
      <c r="A455" s="45" t="s">
        <v>1215</v>
      </c>
      <c r="B455" s="45" t="s">
        <v>1216</v>
      </c>
      <c r="C455" s="45" t="s">
        <v>31</v>
      </c>
      <c r="D455" s="92" t="s">
        <v>804</v>
      </c>
      <c r="E455" s="45" t="s">
        <v>805</v>
      </c>
      <c r="F455" s="93" t="s">
        <v>1217</v>
      </c>
      <c r="G455" s="45"/>
      <c r="H455" s="43" t="s">
        <v>28</v>
      </c>
      <c r="I455" s="45" t="s">
        <v>17</v>
      </c>
      <c r="J455" s="43" t="s">
        <v>2180</v>
      </c>
    </row>
    <row r="456" spans="1:25" ht="15" customHeight="1">
      <c r="A456" s="44" t="s">
        <v>1218</v>
      </c>
      <c r="B456" s="44" t="s">
        <v>39</v>
      </c>
      <c r="C456" s="44" t="s">
        <v>31</v>
      </c>
      <c r="D456" s="52" t="s">
        <v>847</v>
      </c>
      <c r="E456" s="48" t="s">
        <v>848</v>
      </c>
      <c r="F456" s="49" t="s">
        <v>2537</v>
      </c>
      <c r="G456" s="94"/>
      <c r="H456" s="44" t="s">
        <v>401</v>
      </c>
      <c r="I456" s="46" t="s">
        <v>2656</v>
      </c>
      <c r="J456" s="44" t="s">
        <v>2206</v>
      </c>
      <c r="K456" s="20"/>
      <c r="L456" s="4"/>
      <c r="M456" s="4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6">
      <c r="A457" s="44" t="s">
        <v>1219</v>
      </c>
      <c r="B457" s="44" t="s">
        <v>883</v>
      </c>
      <c r="C457" s="44" t="s">
        <v>31</v>
      </c>
      <c r="D457" s="52" t="s">
        <v>3017</v>
      </c>
      <c r="E457" s="48" t="s">
        <v>3018</v>
      </c>
      <c r="F457" s="49" t="s">
        <v>2538</v>
      </c>
      <c r="G457" s="48"/>
      <c r="H457" s="44" t="s">
        <v>86</v>
      </c>
      <c r="I457" s="48" t="s">
        <v>2219</v>
      </c>
      <c r="J457" s="44" t="s">
        <v>177</v>
      </c>
      <c r="K457" s="13"/>
      <c r="L457" s="13"/>
      <c r="M457" s="13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6">
      <c r="A458" s="44" t="s">
        <v>1220</v>
      </c>
      <c r="B458" s="44" t="s">
        <v>144</v>
      </c>
      <c r="C458" s="44" t="s">
        <v>14</v>
      </c>
      <c r="D458" s="52" t="s">
        <v>164</v>
      </c>
      <c r="E458" s="48" t="s">
        <v>165</v>
      </c>
      <c r="F458" s="49" t="s">
        <v>1221</v>
      </c>
      <c r="G458" s="48"/>
      <c r="H458" s="44" t="s">
        <v>73</v>
      </c>
      <c r="I458" s="48" t="s">
        <v>370</v>
      </c>
      <c r="J458" s="44" t="s">
        <v>2851</v>
      </c>
      <c r="K458" s="13"/>
      <c r="L458" s="4"/>
      <c r="M458" s="4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6">
      <c r="A459" s="44" t="s">
        <v>1222</v>
      </c>
      <c r="B459" s="44" t="s">
        <v>1055</v>
      </c>
      <c r="C459" s="44" t="s">
        <v>31</v>
      </c>
      <c r="D459" s="52" t="s">
        <v>505</v>
      </c>
      <c r="E459" s="48" t="s">
        <v>506</v>
      </c>
      <c r="F459" s="49" t="s">
        <v>1223</v>
      </c>
      <c r="G459" s="48"/>
      <c r="H459" s="44" t="s">
        <v>2541</v>
      </c>
      <c r="I459" s="48" t="s">
        <v>2540</v>
      </c>
      <c r="J459" s="44" t="s">
        <v>199</v>
      </c>
      <c r="K459" s="20"/>
      <c r="L459" s="4"/>
      <c r="M459" s="4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6">
      <c r="A460" s="44" t="s">
        <v>1224</v>
      </c>
      <c r="B460" s="44" t="s">
        <v>1225</v>
      </c>
      <c r="C460" s="44" t="s">
        <v>31</v>
      </c>
      <c r="D460" s="52" t="s">
        <v>585</v>
      </c>
      <c r="E460" s="48" t="s">
        <v>586</v>
      </c>
      <c r="F460" s="49" t="s">
        <v>1226</v>
      </c>
      <c r="G460" s="49"/>
      <c r="H460" s="44" t="s">
        <v>183</v>
      </c>
      <c r="I460" s="48" t="s">
        <v>370</v>
      </c>
      <c r="J460" s="44" t="s">
        <v>177</v>
      </c>
      <c r="K460" s="20"/>
      <c r="L460" s="4"/>
      <c r="M460" s="4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6">
      <c r="A461" s="44" t="s">
        <v>1227</v>
      </c>
      <c r="B461" s="44" t="s">
        <v>49</v>
      </c>
      <c r="C461" s="44" t="s">
        <v>45</v>
      </c>
      <c r="D461" s="52" t="s">
        <v>18</v>
      </c>
      <c r="E461" s="48" t="s">
        <v>137</v>
      </c>
      <c r="F461" s="49" t="s">
        <v>2542</v>
      </c>
      <c r="G461" s="48"/>
      <c r="H461" s="44" t="s">
        <v>86</v>
      </c>
      <c r="I461" s="48" t="s">
        <v>721</v>
      </c>
      <c r="J461" s="44" t="s">
        <v>2392</v>
      </c>
      <c r="K461" s="20"/>
      <c r="L461" s="4"/>
      <c r="M461" s="4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6">
      <c r="A462" s="44" t="s">
        <v>1228</v>
      </c>
      <c r="B462" s="44" t="s">
        <v>414</v>
      </c>
      <c r="C462" s="44" t="s">
        <v>14</v>
      </c>
      <c r="D462" s="52" t="s">
        <v>585</v>
      </c>
      <c r="E462" s="48" t="s">
        <v>586</v>
      </c>
      <c r="F462" s="49" t="s">
        <v>2543</v>
      </c>
      <c r="G462" s="48" t="s">
        <v>1229</v>
      </c>
      <c r="H462" s="44" t="s">
        <v>73</v>
      </c>
      <c r="I462" s="48" t="s">
        <v>2544</v>
      </c>
      <c r="J462" s="44" t="s">
        <v>177</v>
      </c>
      <c r="K462" s="13"/>
      <c r="L462" s="4"/>
      <c r="M462" s="4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6">
      <c r="A463" s="44" t="s">
        <v>1230</v>
      </c>
      <c r="B463" s="44" t="s">
        <v>1065</v>
      </c>
      <c r="C463" s="44" t="s">
        <v>31</v>
      </c>
      <c r="D463" s="52" t="s">
        <v>18</v>
      </c>
      <c r="E463" s="48" t="s">
        <v>3122</v>
      </c>
      <c r="F463" s="49" t="s">
        <v>2545</v>
      </c>
      <c r="G463" s="48"/>
      <c r="H463" s="44" t="s">
        <v>226</v>
      </c>
      <c r="I463" s="48" t="s">
        <v>17</v>
      </c>
      <c r="J463" s="44" t="s">
        <v>612</v>
      </c>
      <c r="K463" s="13"/>
      <c r="L463" s="13"/>
      <c r="M463" s="13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6">
      <c r="A464" s="44" t="s">
        <v>1231</v>
      </c>
      <c r="B464" s="44" t="s">
        <v>39</v>
      </c>
      <c r="C464" s="44" t="s">
        <v>83</v>
      </c>
      <c r="D464" s="52" t="s">
        <v>25</v>
      </c>
      <c r="E464" s="48" t="s">
        <v>171</v>
      </c>
      <c r="F464" s="49" t="s">
        <v>1232</v>
      </c>
      <c r="G464" s="48"/>
      <c r="H464" s="44" t="s">
        <v>52</v>
      </c>
      <c r="I464" s="48" t="s">
        <v>17</v>
      </c>
      <c r="J464" s="44" t="s">
        <v>308</v>
      </c>
      <c r="K464" s="20"/>
      <c r="L464" s="4"/>
      <c r="M464" s="4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6">
      <c r="A465" s="44" t="s">
        <v>1231</v>
      </c>
      <c r="B465" s="44" t="s">
        <v>1131</v>
      </c>
      <c r="C465" s="44" t="s">
        <v>83</v>
      </c>
      <c r="D465" s="52" t="s">
        <v>25</v>
      </c>
      <c r="E465" s="48" t="s">
        <v>747</v>
      </c>
      <c r="F465" s="49" t="s">
        <v>1233</v>
      </c>
      <c r="G465" s="48"/>
      <c r="H465" s="44" t="s">
        <v>401</v>
      </c>
      <c r="I465" s="48" t="s">
        <v>947</v>
      </c>
      <c r="J465" s="44" t="s">
        <v>232</v>
      </c>
      <c r="K465" s="13"/>
      <c r="L465" s="4"/>
      <c r="M465" s="4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6">
      <c r="A466" s="44" t="s">
        <v>1231</v>
      </c>
      <c r="B466" s="44" t="s">
        <v>1079</v>
      </c>
      <c r="C466" s="44" t="s">
        <v>31</v>
      </c>
      <c r="D466" s="52" t="s">
        <v>585</v>
      </c>
      <c r="E466" s="48" t="s">
        <v>586</v>
      </c>
      <c r="F466" s="49" t="s">
        <v>1234</v>
      </c>
      <c r="G466" s="48"/>
      <c r="H466" s="44" t="s">
        <v>183</v>
      </c>
      <c r="I466" s="48" t="s">
        <v>17</v>
      </c>
      <c r="J466" s="44" t="s">
        <v>308</v>
      </c>
      <c r="K466" s="13"/>
      <c r="L466" s="4"/>
      <c r="M466" s="4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6">
      <c r="A467" s="44" t="s">
        <v>1231</v>
      </c>
      <c r="B467" s="44" t="s">
        <v>607</v>
      </c>
      <c r="C467" s="44" t="s">
        <v>31</v>
      </c>
      <c r="D467" s="52" t="s">
        <v>1148</v>
      </c>
      <c r="E467" s="69" t="s">
        <v>56</v>
      </c>
      <c r="F467" s="49" t="s">
        <v>1235</v>
      </c>
      <c r="G467" s="48"/>
      <c r="H467" s="44" t="s">
        <v>21</v>
      </c>
      <c r="I467" s="48" t="s">
        <v>3114</v>
      </c>
      <c r="J467" s="44" t="s">
        <v>700</v>
      </c>
      <c r="K467" s="20"/>
      <c r="L467" s="4"/>
      <c r="M467" s="4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s="3" customFormat="1" ht="16">
      <c r="A468" s="44" t="s">
        <v>3054</v>
      </c>
      <c r="B468" s="44" t="s">
        <v>3055</v>
      </c>
      <c r="C468" s="44" t="s">
        <v>14</v>
      </c>
      <c r="D468" s="52" t="s">
        <v>1108</v>
      </c>
      <c r="E468" s="69" t="s">
        <v>3056</v>
      </c>
      <c r="F468" s="119" t="s">
        <v>3057</v>
      </c>
      <c r="G468" s="48"/>
      <c r="H468" s="44" t="s">
        <v>188</v>
      </c>
      <c r="I468" s="48" t="s">
        <v>1549</v>
      </c>
      <c r="J468" s="44" t="s">
        <v>2259</v>
      </c>
      <c r="K468" s="20"/>
      <c r="L468" s="4"/>
      <c r="M468" s="4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6">
      <c r="A469" s="44" t="s">
        <v>1236</v>
      </c>
      <c r="B469" s="44" t="s">
        <v>220</v>
      </c>
      <c r="C469" s="44" t="s">
        <v>31</v>
      </c>
      <c r="D469" s="52" t="s">
        <v>432</v>
      </c>
      <c r="E469" s="48" t="s">
        <v>433</v>
      </c>
      <c r="F469" s="49" t="s">
        <v>2546</v>
      </c>
      <c r="G469" s="48"/>
      <c r="H469" s="44" t="s">
        <v>183</v>
      </c>
      <c r="I469" s="48" t="s">
        <v>17</v>
      </c>
      <c r="J469" s="44" t="s">
        <v>308</v>
      </c>
      <c r="K469" s="20"/>
      <c r="L469" s="13"/>
      <c r="M469" s="13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6">
      <c r="A470" s="44" t="s">
        <v>1237</v>
      </c>
      <c r="B470" s="44" t="s">
        <v>380</v>
      </c>
      <c r="C470" s="61" t="s">
        <v>31</v>
      </c>
      <c r="D470" s="52" t="s">
        <v>63</v>
      </c>
      <c r="E470" s="48" t="s">
        <v>64</v>
      </c>
      <c r="F470" s="49" t="s">
        <v>2547</v>
      </c>
      <c r="G470" s="48"/>
      <c r="H470" s="44" t="s">
        <v>86</v>
      </c>
      <c r="I470" s="48" t="s">
        <v>1788</v>
      </c>
      <c r="J470" s="44" t="s">
        <v>2490</v>
      </c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6">
      <c r="A471" s="45" t="s">
        <v>47</v>
      </c>
      <c r="B471" s="45" t="s">
        <v>48</v>
      </c>
      <c r="C471" s="45" t="s">
        <v>14</v>
      </c>
      <c r="D471" s="45" t="s">
        <v>1171</v>
      </c>
      <c r="E471" s="45" t="s">
        <v>1238</v>
      </c>
      <c r="F471" s="66" t="s">
        <v>2548</v>
      </c>
      <c r="G471" s="51"/>
      <c r="H471" s="45" t="s">
        <v>188</v>
      </c>
      <c r="I471" s="45" t="s">
        <v>1239</v>
      </c>
      <c r="J471" s="43" t="s">
        <v>2251</v>
      </c>
      <c r="K471" s="21"/>
    </row>
    <row r="472" spans="1:25" ht="16">
      <c r="A472" s="44" t="s">
        <v>1240</v>
      </c>
      <c r="B472" s="44" t="s">
        <v>380</v>
      </c>
      <c r="C472" s="44" t="s">
        <v>14</v>
      </c>
      <c r="D472" s="52" t="s">
        <v>237</v>
      </c>
      <c r="E472" s="48" t="s">
        <v>16</v>
      </c>
      <c r="F472" s="49" t="s">
        <v>1241</v>
      </c>
      <c r="G472" s="48"/>
      <c r="H472" s="44" t="s">
        <v>1028</v>
      </c>
      <c r="I472" s="48" t="s">
        <v>2550</v>
      </c>
      <c r="J472" s="44" t="s">
        <v>2549</v>
      </c>
      <c r="K472" s="20"/>
      <c r="L472" s="4"/>
      <c r="M472" s="4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6">
      <c r="A473" s="44" t="s">
        <v>1242</v>
      </c>
      <c r="B473" s="44" t="s">
        <v>1243</v>
      </c>
      <c r="C473" s="44" t="s">
        <v>14</v>
      </c>
      <c r="D473" s="52" t="s">
        <v>1244</v>
      </c>
      <c r="E473" s="48" t="s">
        <v>97</v>
      </c>
      <c r="F473" s="49" t="s">
        <v>2551</v>
      </c>
      <c r="G473" s="48"/>
      <c r="H473" s="44" t="s">
        <v>28</v>
      </c>
      <c r="I473" s="48" t="s">
        <v>1245</v>
      </c>
      <c r="J473" s="44" t="s">
        <v>2301</v>
      </c>
      <c r="K473" s="20"/>
      <c r="L473" s="4"/>
      <c r="M473" s="4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6">
      <c r="A474" s="45" t="s">
        <v>1246</v>
      </c>
      <c r="B474" s="45" t="s">
        <v>561</v>
      </c>
      <c r="C474" s="43" t="s">
        <v>14</v>
      </c>
      <c r="D474" s="43" t="s">
        <v>595</v>
      </c>
      <c r="E474" s="43" t="s">
        <v>557</v>
      </c>
      <c r="F474" s="66" t="s">
        <v>3000</v>
      </c>
      <c r="G474" s="66" t="s">
        <v>2552</v>
      </c>
      <c r="H474" s="45" t="s">
        <v>73</v>
      </c>
      <c r="I474" s="45" t="s">
        <v>17</v>
      </c>
      <c r="J474" s="43" t="s">
        <v>2294</v>
      </c>
      <c r="K474" s="21"/>
    </row>
    <row r="475" spans="1:25" ht="16">
      <c r="A475" s="44" t="s">
        <v>1248</v>
      </c>
      <c r="B475" s="44" t="s">
        <v>1249</v>
      </c>
      <c r="C475" s="44" t="s">
        <v>14</v>
      </c>
      <c r="D475" s="52" t="s">
        <v>221</v>
      </c>
      <c r="E475" s="48" t="s">
        <v>2987</v>
      </c>
      <c r="F475" s="49" t="s">
        <v>2553</v>
      </c>
      <c r="G475" s="48"/>
      <c r="H475" s="44" t="s">
        <v>231</v>
      </c>
      <c r="I475" s="48" t="s">
        <v>17</v>
      </c>
      <c r="J475" s="44" t="s">
        <v>567</v>
      </c>
      <c r="K475" s="20"/>
      <c r="L475" s="4"/>
      <c r="M475" s="4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6">
      <c r="A476" s="44" t="s">
        <v>1250</v>
      </c>
      <c r="B476" s="44" t="s">
        <v>354</v>
      </c>
      <c r="C476" s="44" t="s">
        <v>40</v>
      </c>
      <c r="D476" s="52" t="s">
        <v>42</v>
      </c>
      <c r="E476" s="48" t="s">
        <v>90</v>
      </c>
      <c r="F476" s="49" t="s">
        <v>1251</v>
      </c>
      <c r="G476" s="48"/>
      <c r="H476" s="44" t="s">
        <v>86</v>
      </c>
      <c r="I476" s="48" t="s">
        <v>2324</v>
      </c>
      <c r="J476" s="44" t="s">
        <v>2554</v>
      </c>
      <c r="K476" s="13"/>
      <c r="L476" s="4"/>
      <c r="M476" s="4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6" customHeight="1">
      <c r="A477" s="46" t="s">
        <v>1252</v>
      </c>
      <c r="B477" s="46" t="s">
        <v>153</v>
      </c>
      <c r="C477" s="46" t="s">
        <v>31</v>
      </c>
      <c r="D477" s="54" t="s">
        <v>3067</v>
      </c>
      <c r="E477" s="46" t="s">
        <v>60</v>
      </c>
      <c r="F477" s="49" t="s">
        <v>1253</v>
      </c>
      <c r="G477" s="46"/>
      <c r="H477" s="46" t="s">
        <v>1156</v>
      </c>
      <c r="I477" s="46" t="s">
        <v>370</v>
      </c>
      <c r="J477" s="46" t="s">
        <v>2555</v>
      </c>
      <c r="K477" s="20"/>
      <c r="L477" s="4"/>
      <c r="M477" s="4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6">
      <c r="A478" s="44" t="s">
        <v>1254</v>
      </c>
      <c r="B478" s="44" t="s">
        <v>380</v>
      </c>
      <c r="C478" s="44" t="s">
        <v>31</v>
      </c>
      <c r="D478" s="52" t="s">
        <v>1148</v>
      </c>
      <c r="E478" s="69" t="s">
        <v>2899</v>
      </c>
      <c r="F478" s="49" t="s">
        <v>1255</v>
      </c>
      <c r="G478" s="48"/>
      <c r="H478" s="44" t="s">
        <v>73</v>
      </c>
      <c r="I478" s="48" t="s">
        <v>17</v>
      </c>
      <c r="J478" s="44" t="s">
        <v>2556</v>
      </c>
      <c r="K478" s="13"/>
      <c r="L478" s="4"/>
      <c r="M478" s="4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s="3" customFormat="1" ht="16">
      <c r="A479" s="44" t="s">
        <v>2891</v>
      </c>
      <c r="B479" s="44" t="s">
        <v>2892</v>
      </c>
      <c r="C479" s="44" t="s">
        <v>14</v>
      </c>
      <c r="D479" s="52" t="s">
        <v>448</v>
      </c>
      <c r="E479" s="69" t="s">
        <v>3153</v>
      </c>
      <c r="F479" s="119" t="s">
        <v>2893</v>
      </c>
      <c r="G479" s="119" t="s">
        <v>2894</v>
      </c>
      <c r="H479" s="44" t="s">
        <v>602</v>
      </c>
      <c r="I479" s="48" t="s">
        <v>799</v>
      </c>
      <c r="J479" s="44" t="s">
        <v>2895</v>
      </c>
      <c r="K479" s="13"/>
      <c r="L479" s="4"/>
      <c r="M479" s="4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s="3" customFormat="1" ht="16">
      <c r="A480" s="44" t="s">
        <v>2858</v>
      </c>
      <c r="B480" s="44" t="s">
        <v>2859</v>
      </c>
      <c r="C480" s="44" t="s">
        <v>14</v>
      </c>
      <c r="D480" s="52" t="s">
        <v>2860</v>
      </c>
      <c r="E480" s="69" t="s">
        <v>2861</v>
      </c>
      <c r="F480" s="119" t="s">
        <v>2862</v>
      </c>
      <c r="G480" s="48"/>
      <c r="H480" s="44" t="s">
        <v>52</v>
      </c>
      <c r="I480" s="48" t="s">
        <v>2650</v>
      </c>
      <c r="J480" s="44" t="s">
        <v>2863</v>
      </c>
      <c r="K480" s="13"/>
      <c r="L480" s="4"/>
      <c r="M480" s="4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6">
      <c r="A481" s="44" t="s">
        <v>1256</v>
      </c>
      <c r="B481" s="44" t="s">
        <v>561</v>
      </c>
      <c r="C481" s="44" t="s">
        <v>83</v>
      </c>
      <c r="D481" s="52" t="s">
        <v>25</v>
      </c>
      <c r="E481" s="48" t="s">
        <v>2558</v>
      </c>
      <c r="F481" s="49" t="s">
        <v>2557</v>
      </c>
      <c r="G481" s="48"/>
      <c r="H481" s="44" t="s">
        <v>188</v>
      </c>
      <c r="I481" s="48" t="s">
        <v>446</v>
      </c>
      <c r="J481" s="44" t="s">
        <v>2175</v>
      </c>
      <c r="K481" s="20"/>
      <c r="L481" s="4"/>
      <c r="M481" s="4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 customHeight="1">
      <c r="A482" s="44" t="s">
        <v>1257</v>
      </c>
      <c r="B482" s="44" t="s">
        <v>1258</v>
      </c>
      <c r="C482" s="44" t="s">
        <v>14</v>
      </c>
      <c r="D482" s="52" t="s">
        <v>3102</v>
      </c>
      <c r="E482" s="48" t="s">
        <v>2947</v>
      </c>
      <c r="F482" s="49" t="s">
        <v>2559</v>
      </c>
      <c r="G482" s="48"/>
      <c r="H482" s="44" t="s">
        <v>155</v>
      </c>
      <c r="I482" s="48" t="s">
        <v>243</v>
      </c>
      <c r="J482" s="44" t="s">
        <v>194</v>
      </c>
      <c r="K482" s="20"/>
      <c r="L482" s="4"/>
      <c r="M482" s="4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6">
      <c r="A483" s="44" t="s">
        <v>1259</v>
      </c>
      <c r="B483" s="44" t="s">
        <v>1260</v>
      </c>
      <c r="C483" s="43" t="s">
        <v>14</v>
      </c>
      <c r="D483" s="52" t="s">
        <v>448</v>
      </c>
      <c r="E483" s="48" t="s">
        <v>449</v>
      </c>
      <c r="F483" s="62" t="s">
        <v>1261</v>
      </c>
      <c r="G483" s="48"/>
      <c r="H483" s="44" t="s">
        <v>401</v>
      </c>
      <c r="I483" s="48" t="s">
        <v>1262</v>
      </c>
      <c r="J483" s="44" t="s">
        <v>2250</v>
      </c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6">
      <c r="A484" s="44" t="s">
        <v>1263</v>
      </c>
      <c r="B484" s="44" t="s">
        <v>1264</v>
      </c>
      <c r="C484" s="61" t="s">
        <v>14</v>
      </c>
      <c r="D484" s="52" t="s">
        <v>63</v>
      </c>
      <c r="E484" s="48" t="s">
        <v>64</v>
      </c>
      <c r="F484" s="49" t="s">
        <v>2560</v>
      </c>
      <c r="G484" s="48"/>
      <c r="H484" s="44" t="s">
        <v>183</v>
      </c>
      <c r="I484" s="48" t="s">
        <v>17</v>
      </c>
      <c r="J484" s="44" t="s">
        <v>392</v>
      </c>
      <c r="K484" s="17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6">
      <c r="A485" s="44" t="s">
        <v>1265</v>
      </c>
      <c r="B485" s="44" t="s">
        <v>1266</v>
      </c>
      <c r="C485" s="44" t="s">
        <v>3143</v>
      </c>
      <c r="D485" s="52" t="s">
        <v>191</v>
      </c>
      <c r="E485" s="48" t="s">
        <v>3144</v>
      </c>
      <c r="F485" s="49" t="s">
        <v>1267</v>
      </c>
      <c r="G485" s="48"/>
      <c r="H485" s="44" t="s">
        <v>385</v>
      </c>
      <c r="I485" s="48" t="s">
        <v>2561</v>
      </c>
      <c r="J485" s="44" t="s">
        <v>2194</v>
      </c>
      <c r="K485" s="20"/>
      <c r="L485" s="4"/>
      <c r="M485" s="4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6">
      <c r="A486" s="44" t="s">
        <v>1269</v>
      </c>
      <c r="B486" s="44" t="s">
        <v>292</v>
      </c>
      <c r="C486" s="44" t="s">
        <v>31</v>
      </c>
      <c r="D486" s="52" t="s">
        <v>649</v>
      </c>
      <c r="E486" s="48" t="s">
        <v>650</v>
      </c>
      <c r="F486" s="49" t="s">
        <v>2562</v>
      </c>
      <c r="G486" s="83"/>
      <c r="H486" s="44" t="s">
        <v>602</v>
      </c>
      <c r="I486" s="48" t="s">
        <v>2497</v>
      </c>
      <c r="J486" s="44" t="s">
        <v>700</v>
      </c>
      <c r="K486" s="13"/>
      <c r="L486" s="4"/>
      <c r="M486" s="4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6">
      <c r="A487" s="44" t="s">
        <v>1270</v>
      </c>
      <c r="B487" s="44" t="s">
        <v>104</v>
      </c>
      <c r="C487" s="44" t="s">
        <v>14</v>
      </c>
      <c r="D487" s="52" t="s">
        <v>221</v>
      </c>
      <c r="E487" s="48" t="s">
        <v>2987</v>
      </c>
      <c r="F487" s="49" t="s">
        <v>2563</v>
      </c>
      <c r="G487" s="48"/>
      <c r="H487" s="44" t="s">
        <v>222</v>
      </c>
      <c r="I487" s="48" t="s">
        <v>17</v>
      </c>
      <c r="J487" s="44" t="s">
        <v>2194</v>
      </c>
      <c r="K487" s="13"/>
      <c r="L487" s="4"/>
      <c r="M487" s="4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6">
      <c r="A488" s="44" t="s">
        <v>1271</v>
      </c>
      <c r="B488" s="44" t="s">
        <v>1272</v>
      </c>
      <c r="C488" s="44" t="s">
        <v>24</v>
      </c>
      <c r="D488" s="52" t="s">
        <v>25</v>
      </c>
      <c r="E488" s="48" t="s">
        <v>1609</v>
      </c>
      <c r="F488" s="49" t="s">
        <v>1273</v>
      </c>
      <c r="G488" s="48"/>
      <c r="H488" s="44" t="s">
        <v>1028</v>
      </c>
      <c r="I488" s="48" t="s">
        <v>2176</v>
      </c>
      <c r="J488" s="44" t="s">
        <v>2194</v>
      </c>
      <c r="K488" s="20"/>
      <c r="L488" s="4"/>
      <c r="M488" s="4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6">
      <c r="A489" s="44" t="s">
        <v>1274</v>
      </c>
      <c r="B489" s="44" t="s">
        <v>75</v>
      </c>
      <c r="C489" s="44" t="s">
        <v>14</v>
      </c>
      <c r="D489" s="52" t="s">
        <v>55</v>
      </c>
      <c r="E489" s="48" t="s">
        <v>106</v>
      </c>
      <c r="F489" s="49" t="s">
        <v>2564</v>
      </c>
      <c r="G489" s="48"/>
      <c r="H489" s="44" t="s">
        <v>21</v>
      </c>
      <c r="I489" s="48" t="s">
        <v>17</v>
      </c>
      <c r="J489" s="44" t="s">
        <v>2465</v>
      </c>
      <c r="K489" s="20"/>
      <c r="L489" s="13"/>
      <c r="M489" s="13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16">
      <c r="A490" s="45" t="s">
        <v>1275</v>
      </c>
      <c r="B490" s="45" t="s">
        <v>1276</v>
      </c>
      <c r="C490" s="43" t="s">
        <v>2565</v>
      </c>
      <c r="D490" s="45" t="s">
        <v>1277</v>
      </c>
      <c r="E490" s="45" t="s">
        <v>470</v>
      </c>
      <c r="F490" s="50" t="s">
        <v>1278</v>
      </c>
      <c r="G490" s="51"/>
      <c r="H490" s="45" t="s">
        <v>226</v>
      </c>
      <c r="I490" s="45" t="s">
        <v>80</v>
      </c>
      <c r="J490" s="43" t="s">
        <v>2175</v>
      </c>
      <c r="K490" s="21"/>
    </row>
    <row r="491" spans="1:25" ht="16">
      <c r="A491" s="44" t="s">
        <v>1279</v>
      </c>
      <c r="B491" s="44" t="s">
        <v>1280</v>
      </c>
      <c r="C491" s="44" t="s">
        <v>14</v>
      </c>
      <c r="D491" s="52" t="s">
        <v>221</v>
      </c>
      <c r="E491" s="48" t="s">
        <v>2987</v>
      </c>
      <c r="F491" s="49" t="s">
        <v>2566</v>
      </c>
      <c r="G491" s="48"/>
      <c r="H491" s="44" t="s">
        <v>52</v>
      </c>
      <c r="I491" s="48" t="s">
        <v>251</v>
      </c>
      <c r="J491" s="44" t="s">
        <v>308</v>
      </c>
      <c r="K491" s="13"/>
      <c r="L491" s="4"/>
      <c r="M491" s="4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 customHeight="1">
      <c r="A492" s="44" t="s">
        <v>1281</v>
      </c>
      <c r="B492" s="44" t="s">
        <v>614</v>
      </c>
      <c r="C492" s="44" t="s">
        <v>31</v>
      </c>
      <c r="D492" s="52" t="s">
        <v>3136</v>
      </c>
      <c r="E492" s="46" t="s">
        <v>355</v>
      </c>
      <c r="F492" s="49" t="s">
        <v>357</v>
      </c>
      <c r="G492" s="46"/>
      <c r="H492" s="44" t="s">
        <v>79</v>
      </c>
      <c r="I492" s="46" t="s">
        <v>209</v>
      </c>
      <c r="J492" s="88" t="s">
        <v>2178</v>
      </c>
      <c r="K492" s="13"/>
      <c r="L492" s="13"/>
      <c r="M492" s="13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5.75" customHeight="1">
      <c r="A493" s="44" t="s">
        <v>1282</v>
      </c>
      <c r="B493" s="44" t="s">
        <v>364</v>
      </c>
      <c r="C493" s="44" t="s">
        <v>1101</v>
      </c>
      <c r="D493" s="52" t="s">
        <v>556</v>
      </c>
      <c r="E493" s="48" t="s">
        <v>596</v>
      </c>
      <c r="F493" s="49" t="s">
        <v>2567</v>
      </c>
      <c r="G493" s="48"/>
      <c r="H493" s="44" t="s">
        <v>155</v>
      </c>
      <c r="I493" s="48" t="s">
        <v>17</v>
      </c>
      <c r="J493" s="44" t="s">
        <v>765</v>
      </c>
      <c r="K493" s="13"/>
      <c r="L493" s="4"/>
      <c r="M493" s="4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6">
      <c r="A494" s="44" t="s">
        <v>1283</v>
      </c>
      <c r="B494" s="44" t="s">
        <v>1284</v>
      </c>
      <c r="C494" s="44" t="s">
        <v>14</v>
      </c>
      <c r="D494" s="52" t="s">
        <v>124</v>
      </c>
      <c r="E494" s="48" t="s">
        <v>439</v>
      </c>
      <c r="F494" s="67" t="s">
        <v>1285</v>
      </c>
      <c r="G494" s="48"/>
      <c r="H494" s="44" t="s">
        <v>79</v>
      </c>
      <c r="I494" s="48" t="s">
        <v>1262</v>
      </c>
      <c r="J494" s="44" t="s">
        <v>2534</v>
      </c>
      <c r="K494" s="13"/>
      <c r="L494" s="13"/>
      <c r="M494" s="13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ht="16">
      <c r="A495" s="44" t="s">
        <v>1286</v>
      </c>
      <c r="B495" s="44" t="s">
        <v>1287</v>
      </c>
      <c r="C495" s="44" t="s">
        <v>24</v>
      </c>
      <c r="D495" s="52" t="s">
        <v>25</v>
      </c>
      <c r="E495" s="48" t="s">
        <v>32</v>
      </c>
      <c r="F495" s="49" t="s">
        <v>2569</v>
      </c>
      <c r="G495" s="66" t="s">
        <v>2568</v>
      </c>
      <c r="H495" s="44" t="s">
        <v>1497</v>
      </c>
      <c r="I495" s="48" t="s">
        <v>2324</v>
      </c>
      <c r="J495" s="44" t="s">
        <v>2570</v>
      </c>
      <c r="K495" s="13"/>
      <c r="L495" s="13"/>
      <c r="M495" s="13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6">
      <c r="A496" s="44" t="s">
        <v>1288</v>
      </c>
      <c r="B496" s="44" t="s">
        <v>1289</v>
      </c>
      <c r="C496" s="44" t="s">
        <v>40</v>
      </c>
      <c r="D496" s="52" t="s">
        <v>845</v>
      </c>
      <c r="E496" s="48"/>
      <c r="F496" s="49" t="s">
        <v>2571</v>
      </c>
      <c r="G496" s="48"/>
      <c r="H496" s="44" t="s">
        <v>385</v>
      </c>
      <c r="I496" s="48" t="s">
        <v>17</v>
      </c>
      <c r="J496" s="44" t="s">
        <v>2197</v>
      </c>
      <c r="K496" s="13"/>
      <c r="L496" s="13"/>
      <c r="M496" s="13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6">
      <c r="A497" s="44" t="s">
        <v>1290</v>
      </c>
      <c r="B497" s="44" t="s">
        <v>817</v>
      </c>
      <c r="C497" s="44" t="s">
        <v>31</v>
      </c>
      <c r="D497" s="52" t="s">
        <v>432</v>
      </c>
      <c r="E497" s="48" t="s">
        <v>433</v>
      </c>
      <c r="F497" s="49" t="s">
        <v>2572</v>
      </c>
      <c r="G497" s="48"/>
      <c r="H497" s="44" t="s">
        <v>226</v>
      </c>
      <c r="I497" s="48" t="s">
        <v>17</v>
      </c>
      <c r="J497" s="44" t="s">
        <v>308</v>
      </c>
      <c r="K497" s="13"/>
      <c r="L497" s="4"/>
      <c r="M497" s="4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s="3" customFormat="1" ht="16">
      <c r="A498" s="44" t="s">
        <v>2875</v>
      </c>
      <c r="B498" s="44" t="s">
        <v>1380</v>
      </c>
      <c r="C498" s="44" t="s">
        <v>14</v>
      </c>
      <c r="D498" s="52" t="s">
        <v>3102</v>
      </c>
      <c r="E498" s="48" t="s">
        <v>854</v>
      </c>
      <c r="F498" s="119" t="s">
        <v>2876</v>
      </c>
      <c r="G498" s="48"/>
      <c r="H498" s="44" t="s">
        <v>1156</v>
      </c>
      <c r="I498" s="48" t="s">
        <v>1549</v>
      </c>
      <c r="J498" s="44" t="s">
        <v>2877</v>
      </c>
      <c r="K498" s="13"/>
      <c r="L498" s="4"/>
      <c r="M498" s="4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6">
      <c r="A499" s="45" t="s">
        <v>1291</v>
      </c>
      <c r="B499" s="45" t="s">
        <v>1292</v>
      </c>
      <c r="C499" s="45" t="s">
        <v>31</v>
      </c>
      <c r="D499" s="45" t="s">
        <v>1293</v>
      </c>
      <c r="E499" s="45" t="s">
        <v>1294</v>
      </c>
      <c r="F499" s="50" t="s">
        <v>1295</v>
      </c>
      <c r="G499" s="51"/>
      <c r="H499" s="45" t="s">
        <v>188</v>
      </c>
      <c r="I499" s="43" t="s">
        <v>2219</v>
      </c>
      <c r="J499" s="43" t="s">
        <v>2573</v>
      </c>
      <c r="K499" s="21"/>
    </row>
    <row r="500" spans="1:25" ht="16">
      <c r="A500" s="44" t="s">
        <v>1296</v>
      </c>
      <c r="B500" s="44" t="s">
        <v>1297</v>
      </c>
      <c r="C500" s="44" t="s">
        <v>1298</v>
      </c>
      <c r="D500" s="52" t="s">
        <v>3079</v>
      </c>
      <c r="E500" s="48" t="s">
        <v>32</v>
      </c>
      <c r="F500" s="49" t="s">
        <v>2574</v>
      </c>
      <c r="G500" s="48"/>
      <c r="H500" s="44" t="s">
        <v>28</v>
      </c>
      <c r="I500" s="48" t="s">
        <v>1262</v>
      </c>
      <c r="J500" s="44" t="s">
        <v>2575</v>
      </c>
      <c r="K500" s="13"/>
      <c r="L500" s="4"/>
      <c r="M500" s="4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6">
      <c r="A501" s="44" t="s">
        <v>1299</v>
      </c>
      <c r="B501" s="44" t="s">
        <v>1300</v>
      </c>
      <c r="C501" s="44" t="s">
        <v>83</v>
      </c>
      <c r="D501" s="52" t="s">
        <v>25</v>
      </c>
      <c r="E501" s="48" t="s">
        <v>850</v>
      </c>
      <c r="F501" s="49" t="s">
        <v>2577</v>
      </c>
      <c r="G501" s="66" t="s">
        <v>2576</v>
      </c>
      <c r="H501" s="44" t="s">
        <v>68</v>
      </c>
      <c r="I501" s="48" t="s">
        <v>2578</v>
      </c>
      <c r="J501" s="44" t="s">
        <v>2474</v>
      </c>
      <c r="K501" s="13"/>
      <c r="L501" s="4"/>
      <c r="M501" s="4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6">
      <c r="A502" s="44" t="s">
        <v>1301</v>
      </c>
      <c r="B502" s="44" t="s">
        <v>1136</v>
      </c>
      <c r="C502" s="44" t="s">
        <v>14</v>
      </c>
      <c r="D502" s="52" t="s">
        <v>261</v>
      </c>
      <c r="E502" s="48" t="s">
        <v>262</v>
      </c>
      <c r="F502" s="49" t="s">
        <v>1302</v>
      </c>
      <c r="G502" s="48"/>
      <c r="H502" s="44" t="s">
        <v>73</v>
      </c>
      <c r="I502" s="48" t="s">
        <v>370</v>
      </c>
      <c r="J502" s="44" t="s">
        <v>2360</v>
      </c>
      <c r="K502" s="13"/>
      <c r="L502" s="4"/>
      <c r="M502" s="4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6">
      <c r="A503" s="44" t="s">
        <v>1303</v>
      </c>
      <c r="B503" s="44" t="s">
        <v>1304</v>
      </c>
      <c r="C503" s="44" t="s">
        <v>45</v>
      </c>
      <c r="D503" s="52" t="s">
        <v>3079</v>
      </c>
      <c r="E503" s="48"/>
      <c r="F503" s="49" t="s">
        <v>2579</v>
      </c>
      <c r="G503" s="48"/>
      <c r="H503" s="44" t="s">
        <v>226</v>
      </c>
      <c r="I503" s="48" t="s">
        <v>2182</v>
      </c>
      <c r="J503" s="44" t="s">
        <v>199</v>
      </c>
      <c r="K503" s="13"/>
      <c r="L503" s="4"/>
      <c r="M503" s="4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6">
      <c r="A504" s="43" t="s">
        <v>1305</v>
      </c>
      <c r="B504" s="43" t="s">
        <v>1306</v>
      </c>
      <c r="C504" s="43" t="s">
        <v>14</v>
      </c>
      <c r="D504" s="74" t="s">
        <v>3138</v>
      </c>
      <c r="E504" s="69" t="s">
        <v>187</v>
      </c>
      <c r="F504" s="55" t="str">
        <f>HYPERLINK("http://acp.u-pem.fr/equipe/mathilde-larrere/","http://acp.u-pem.fr/equipe/mathilde-larrere/")</f>
        <v>http://acp.u-pem.fr/equipe/mathilde-larrere/</v>
      </c>
      <c r="G504" s="48"/>
      <c r="H504" s="43" t="s">
        <v>313</v>
      </c>
      <c r="I504" s="69" t="s">
        <v>17</v>
      </c>
      <c r="J504" s="43" t="s">
        <v>2465</v>
      </c>
      <c r="K504" s="20"/>
      <c r="L504" s="4"/>
      <c r="M504" s="4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6">
      <c r="A505" s="44" t="s">
        <v>1307</v>
      </c>
      <c r="B505" s="44" t="s">
        <v>396</v>
      </c>
      <c r="C505" s="44" t="s">
        <v>31</v>
      </c>
      <c r="D505" s="52" t="s">
        <v>432</v>
      </c>
      <c r="E505" s="48" t="s">
        <v>433</v>
      </c>
      <c r="F505" s="49" t="s">
        <v>2580</v>
      </c>
      <c r="G505" s="48"/>
      <c r="H505" s="44" t="s">
        <v>1028</v>
      </c>
      <c r="I505" s="48" t="s">
        <v>17</v>
      </c>
      <c r="J505" s="44" t="s">
        <v>232</v>
      </c>
      <c r="K505" s="13"/>
      <c r="L505" s="4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6">
      <c r="A506" s="84" t="s">
        <v>1308</v>
      </c>
      <c r="B506" s="84" t="s">
        <v>1309</v>
      </c>
      <c r="C506" s="84" t="s">
        <v>31</v>
      </c>
      <c r="D506" s="84" t="s">
        <v>1310</v>
      </c>
      <c r="E506" s="59"/>
      <c r="F506" s="85" t="s">
        <v>1311</v>
      </c>
      <c r="G506" s="59"/>
      <c r="H506" s="48" t="s">
        <v>68</v>
      </c>
      <c r="I506" s="84" t="s">
        <v>1312</v>
      </c>
      <c r="J506" s="48" t="s">
        <v>308</v>
      </c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6">
      <c r="A507" s="44" t="s">
        <v>1313</v>
      </c>
      <c r="B507" s="44" t="s">
        <v>1314</v>
      </c>
      <c r="C507" s="44" t="s">
        <v>14</v>
      </c>
      <c r="D507" s="52" t="s">
        <v>3142</v>
      </c>
      <c r="E507" s="48" t="s">
        <v>293</v>
      </c>
      <c r="F507" s="49" t="s">
        <v>1315</v>
      </c>
      <c r="G507" s="48"/>
      <c r="H507" s="44" t="s">
        <v>401</v>
      </c>
      <c r="I507" s="48" t="s">
        <v>885</v>
      </c>
      <c r="J507" s="44" t="s">
        <v>2175</v>
      </c>
      <c r="K507" s="20"/>
      <c r="L507" s="4"/>
      <c r="M507" s="4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6">
      <c r="A508" s="44" t="s">
        <v>1313</v>
      </c>
      <c r="B508" s="44" t="s">
        <v>3108</v>
      </c>
      <c r="C508" s="44" t="s">
        <v>31</v>
      </c>
      <c r="D508" s="52" t="s">
        <v>3109</v>
      </c>
      <c r="E508" s="48" t="s">
        <v>3110</v>
      </c>
      <c r="F508" s="49" t="s">
        <v>3111</v>
      </c>
      <c r="G508" s="48"/>
      <c r="H508" s="44" t="s">
        <v>226</v>
      </c>
      <c r="I508" s="48" t="s">
        <v>17</v>
      </c>
      <c r="J508" s="44" t="s">
        <v>612</v>
      </c>
      <c r="K508" s="13"/>
      <c r="L508" s="4"/>
      <c r="M508" s="4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6">
      <c r="A509" s="44" t="s">
        <v>1316</v>
      </c>
      <c r="B509" s="44" t="s">
        <v>211</v>
      </c>
      <c r="C509" s="44" t="s">
        <v>24</v>
      </c>
      <c r="D509" s="52" t="s">
        <v>25</v>
      </c>
      <c r="E509" s="48" t="s">
        <v>121</v>
      </c>
      <c r="F509" s="49" t="s">
        <v>1317</v>
      </c>
      <c r="G509" s="48"/>
      <c r="H509" s="44" t="s">
        <v>52</v>
      </c>
      <c r="I509" s="48" t="s">
        <v>2219</v>
      </c>
      <c r="J509" s="44" t="s">
        <v>2581</v>
      </c>
      <c r="K509" s="20"/>
      <c r="L509" s="4"/>
      <c r="M509" s="4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6">
      <c r="A510" s="44" t="s">
        <v>1318</v>
      </c>
      <c r="B510" s="44" t="s">
        <v>89</v>
      </c>
      <c r="C510" s="44" t="s">
        <v>31</v>
      </c>
      <c r="D510" s="52" t="s">
        <v>845</v>
      </c>
      <c r="E510" s="48" t="s">
        <v>526</v>
      </c>
      <c r="F510" s="49" t="s">
        <v>1319</v>
      </c>
      <c r="G510" s="48"/>
      <c r="H510" s="44" t="s">
        <v>98</v>
      </c>
      <c r="I510" s="48" t="s">
        <v>2177</v>
      </c>
      <c r="J510" s="44" t="s">
        <v>700</v>
      </c>
      <c r="K510" s="20"/>
      <c r="L510" s="4"/>
      <c r="M510" s="4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6">
      <c r="A511" s="84" t="s">
        <v>1320</v>
      </c>
      <c r="B511" s="84" t="s">
        <v>1321</v>
      </c>
      <c r="C511" s="84" t="s">
        <v>14</v>
      </c>
      <c r="D511" s="84" t="s">
        <v>896</v>
      </c>
      <c r="E511" s="84" t="s">
        <v>897</v>
      </c>
      <c r="F511" s="85" t="s">
        <v>1322</v>
      </c>
      <c r="G511" s="59"/>
      <c r="H511" s="84" t="s">
        <v>222</v>
      </c>
      <c r="I511" s="48" t="s">
        <v>1975</v>
      </c>
      <c r="J511" s="48" t="s">
        <v>700</v>
      </c>
    </row>
    <row r="512" spans="1:25" ht="16">
      <c r="A512" s="44" t="s">
        <v>1323</v>
      </c>
      <c r="B512" s="44" t="s">
        <v>160</v>
      </c>
      <c r="C512" s="44" t="s">
        <v>31</v>
      </c>
      <c r="D512" s="52" t="s">
        <v>42</v>
      </c>
      <c r="E512" s="48" t="s">
        <v>90</v>
      </c>
      <c r="F512" s="49" t="s">
        <v>1324</v>
      </c>
      <c r="G512" s="48"/>
      <c r="H512" s="44" t="s">
        <v>86</v>
      </c>
      <c r="I512" s="48" t="s">
        <v>2321</v>
      </c>
      <c r="J512" s="44" t="s">
        <v>2582</v>
      </c>
      <c r="K512" s="13"/>
      <c r="L512" s="4"/>
      <c r="M512" s="4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6">
      <c r="A513" s="44" t="s">
        <v>1325</v>
      </c>
      <c r="B513" s="44" t="s">
        <v>27</v>
      </c>
      <c r="C513" s="44" t="s">
        <v>24</v>
      </c>
      <c r="D513" s="52" t="s">
        <v>25</v>
      </c>
      <c r="E513" s="48" t="s">
        <v>685</v>
      </c>
      <c r="F513" s="49" t="s">
        <v>2583</v>
      </c>
      <c r="G513" s="48"/>
      <c r="H513" s="44" t="s">
        <v>21</v>
      </c>
      <c r="I513" s="48" t="s">
        <v>209</v>
      </c>
      <c r="J513" s="44" t="s">
        <v>2175</v>
      </c>
      <c r="K513" s="20"/>
      <c r="L513" s="4"/>
      <c r="M513" s="4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6">
      <c r="A514" s="44" t="s">
        <v>1326</v>
      </c>
      <c r="B514" s="44" t="s">
        <v>537</v>
      </c>
      <c r="C514" s="44" t="s">
        <v>283</v>
      </c>
      <c r="D514" s="52" t="s">
        <v>3102</v>
      </c>
      <c r="E514" s="48"/>
      <c r="F514" s="48"/>
      <c r="G514" s="48"/>
      <c r="H514" s="44" t="s">
        <v>28</v>
      </c>
      <c r="I514" s="48" t="s">
        <v>17</v>
      </c>
      <c r="J514" s="44" t="s">
        <v>308</v>
      </c>
      <c r="K514" s="20"/>
      <c r="L514" s="4"/>
      <c r="M514" s="4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6">
      <c r="A515" s="44" t="s">
        <v>1327</v>
      </c>
      <c r="B515" s="44" t="s">
        <v>760</v>
      </c>
      <c r="C515" s="44" t="s">
        <v>14</v>
      </c>
      <c r="D515" s="52" t="s">
        <v>1148</v>
      </c>
      <c r="E515" s="69" t="s">
        <v>2899</v>
      </c>
      <c r="F515" s="49" t="s">
        <v>1328</v>
      </c>
      <c r="G515" s="48"/>
      <c r="H515" s="44" t="s">
        <v>417</v>
      </c>
      <c r="I515" s="48" t="s">
        <v>286</v>
      </c>
      <c r="J515" s="44" t="s">
        <v>2584</v>
      </c>
      <c r="K515" s="20"/>
      <c r="L515" s="13"/>
      <c r="M515" s="13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s="3" customFormat="1" ht="16">
      <c r="A516" s="44" t="s">
        <v>3156</v>
      </c>
      <c r="B516" s="44" t="s">
        <v>1022</v>
      </c>
      <c r="C516" s="44" t="s">
        <v>14</v>
      </c>
      <c r="D516" s="52" t="s">
        <v>55</v>
      </c>
      <c r="E516" s="69"/>
      <c r="F516" s="58" t="s">
        <v>3157</v>
      </c>
      <c r="G516" s="48"/>
      <c r="H516" s="44" t="s">
        <v>86</v>
      </c>
      <c r="I516" s="48" t="s">
        <v>251</v>
      </c>
      <c r="J516" s="44" t="s">
        <v>2927</v>
      </c>
      <c r="K516" s="20"/>
      <c r="L516" s="13"/>
      <c r="M516" s="13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6">
      <c r="A517" s="44" t="s">
        <v>1329</v>
      </c>
      <c r="B517" s="44" t="s">
        <v>476</v>
      </c>
      <c r="C517" s="44" t="s">
        <v>40</v>
      </c>
      <c r="D517" s="52" t="s">
        <v>1152</v>
      </c>
      <c r="E517" s="48" t="s">
        <v>854</v>
      </c>
      <c r="F517" s="49" t="s">
        <v>2585</v>
      </c>
      <c r="G517" s="48"/>
      <c r="H517" s="44" t="s">
        <v>401</v>
      </c>
      <c r="I517" s="48" t="s">
        <v>17</v>
      </c>
      <c r="J517" s="44" t="s">
        <v>2269</v>
      </c>
      <c r="K517" s="13"/>
      <c r="L517" s="13"/>
      <c r="M517" s="13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6">
      <c r="A518" s="44" t="s">
        <v>1330</v>
      </c>
      <c r="B518" s="44" t="s">
        <v>149</v>
      </c>
      <c r="C518" s="44" t="s">
        <v>14</v>
      </c>
      <c r="D518" s="52" t="s">
        <v>3103</v>
      </c>
      <c r="E518" s="48" t="s">
        <v>253</v>
      </c>
      <c r="F518" s="49" t="s">
        <v>1331</v>
      </c>
      <c r="G518" s="48"/>
      <c r="H518" s="44" t="s">
        <v>1497</v>
      </c>
      <c r="I518" s="48" t="s">
        <v>17</v>
      </c>
      <c r="J518" s="44" t="s">
        <v>232</v>
      </c>
      <c r="K518" s="13"/>
      <c r="L518" s="13"/>
      <c r="M518" s="13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5" customHeight="1">
      <c r="A519" s="44" t="s">
        <v>1332</v>
      </c>
      <c r="B519" s="44" t="s">
        <v>274</v>
      </c>
      <c r="C519" s="44" t="s">
        <v>31</v>
      </c>
      <c r="D519" s="52" t="s">
        <v>377</v>
      </c>
      <c r="E519" s="48" t="s">
        <v>1052</v>
      </c>
      <c r="F519" s="62" t="s">
        <v>1333</v>
      </c>
      <c r="G519" s="48"/>
      <c r="H519" s="44" t="s">
        <v>79</v>
      </c>
      <c r="I519" s="48" t="s">
        <v>825</v>
      </c>
      <c r="J519" s="44" t="s">
        <v>2251</v>
      </c>
      <c r="K519" s="20"/>
      <c r="L519" s="4"/>
      <c r="M519" s="4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.75" customHeight="1">
      <c r="A520" s="45" t="s">
        <v>1334</v>
      </c>
      <c r="B520" s="45" t="s">
        <v>93</v>
      </c>
      <c r="C520" s="43" t="s">
        <v>14</v>
      </c>
      <c r="D520" s="43" t="s">
        <v>3102</v>
      </c>
      <c r="E520" s="43" t="s">
        <v>2947</v>
      </c>
      <c r="F520" s="66" t="s">
        <v>2586</v>
      </c>
      <c r="G520" s="51"/>
      <c r="H520" s="45" t="s">
        <v>21</v>
      </c>
      <c r="I520" s="43" t="s">
        <v>2588</v>
      </c>
      <c r="J520" s="43" t="s">
        <v>2587</v>
      </c>
      <c r="K520" s="21"/>
    </row>
    <row r="521" spans="1:25" ht="16">
      <c r="A521" s="84" t="s">
        <v>1335</v>
      </c>
      <c r="B521" s="84" t="s">
        <v>39</v>
      </c>
      <c r="C521" s="84" t="s">
        <v>31</v>
      </c>
      <c r="D521" s="84" t="s">
        <v>421</v>
      </c>
      <c r="E521" s="43" t="s">
        <v>461</v>
      </c>
      <c r="F521" s="85" t="s">
        <v>1336</v>
      </c>
      <c r="G521" s="59"/>
      <c r="H521" s="84" t="s">
        <v>183</v>
      </c>
      <c r="I521" s="84" t="s">
        <v>17</v>
      </c>
      <c r="J521" s="48" t="s">
        <v>2589</v>
      </c>
    </row>
    <row r="522" spans="1:25" s="3" customFormat="1" ht="16">
      <c r="A522" s="48" t="s">
        <v>2864</v>
      </c>
      <c r="B522" s="48" t="s">
        <v>1280</v>
      </c>
      <c r="C522" s="48" t="s">
        <v>14</v>
      </c>
      <c r="D522" s="48" t="s">
        <v>956</v>
      </c>
      <c r="E522" s="43" t="s">
        <v>433</v>
      </c>
      <c r="F522" s="85"/>
      <c r="G522" s="119" t="s">
        <v>2865</v>
      </c>
      <c r="H522" s="48" t="s">
        <v>155</v>
      </c>
      <c r="I522" s="48" t="s">
        <v>2654</v>
      </c>
      <c r="J522" s="48" t="s">
        <v>2189</v>
      </c>
      <c r="K522" s="23"/>
    </row>
    <row r="523" spans="1:25" ht="16">
      <c r="A523" s="44" t="s">
        <v>1337</v>
      </c>
      <c r="B523" s="44" t="s">
        <v>96</v>
      </c>
      <c r="C523" s="44" t="s">
        <v>14</v>
      </c>
      <c r="D523" s="52" t="s">
        <v>3102</v>
      </c>
      <c r="E523" s="48" t="s">
        <v>767</v>
      </c>
      <c r="F523" s="62" t="s">
        <v>1338</v>
      </c>
      <c r="G523" s="48"/>
      <c r="H523" s="44" t="s">
        <v>86</v>
      </c>
      <c r="I523" s="48" t="s">
        <v>251</v>
      </c>
      <c r="J523" s="44" t="s">
        <v>392</v>
      </c>
      <c r="K523" s="20"/>
      <c r="L523" s="4"/>
      <c r="M523" s="4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6">
      <c r="A524" s="43" t="s">
        <v>1339</v>
      </c>
      <c r="B524" s="43" t="s">
        <v>1340</v>
      </c>
      <c r="C524" s="43" t="s">
        <v>40</v>
      </c>
      <c r="D524" s="70" t="s">
        <v>1011</v>
      </c>
      <c r="E524" s="43"/>
      <c r="F524" s="43"/>
      <c r="G524" s="43"/>
      <c r="H524" s="43"/>
      <c r="I524" s="43"/>
      <c r="J524" s="43"/>
      <c r="K524" s="19"/>
      <c r="L524" s="19"/>
      <c r="M524" s="19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6">
      <c r="A525" s="44" t="s">
        <v>1341</v>
      </c>
      <c r="B525" s="44" t="s">
        <v>1342</v>
      </c>
      <c r="C525" s="44" t="s">
        <v>45</v>
      </c>
      <c r="D525" s="52" t="s">
        <v>18</v>
      </c>
      <c r="E525" s="48" t="s">
        <v>137</v>
      </c>
      <c r="F525" s="49" t="s">
        <v>2590</v>
      </c>
      <c r="G525" s="49"/>
      <c r="H525" s="44" t="s">
        <v>385</v>
      </c>
      <c r="I525" s="48" t="s">
        <v>17</v>
      </c>
      <c r="J525" s="44" t="s">
        <v>2175</v>
      </c>
      <c r="K525" s="20"/>
      <c r="L525" s="4"/>
      <c r="M525" s="4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6">
      <c r="A526" s="84" t="s">
        <v>1343</v>
      </c>
      <c r="B526" s="84" t="s">
        <v>13</v>
      </c>
      <c r="C526" s="84" t="s">
        <v>14</v>
      </c>
      <c r="D526" s="84" t="s">
        <v>421</v>
      </c>
      <c r="E526" s="43" t="s">
        <v>461</v>
      </c>
      <c r="F526" s="85" t="s">
        <v>1344</v>
      </c>
      <c r="G526" s="59"/>
      <c r="H526" s="48" t="s">
        <v>401</v>
      </c>
      <c r="I526" s="84" t="s">
        <v>17</v>
      </c>
      <c r="J526" s="48" t="s">
        <v>392</v>
      </c>
    </row>
    <row r="527" spans="1:25" ht="16">
      <c r="A527" s="48" t="s">
        <v>43</v>
      </c>
      <c r="B527" s="48" t="s">
        <v>44</v>
      </c>
      <c r="C527" s="48" t="s">
        <v>45</v>
      </c>
      <c r="D527" s="71" t="s">
        <v>2158</v>
      </c>
      <c r="E527" s="48" t="s">
        <v>850</v>
      </c>
      <c r="F527" s="49" t="s">
        <v>2592</v>
      </c>
      <c r="G527" s="66" t="s">
        <v>2591</v>
      </c>
      <c r="H527" s="44" t="s">
        <v>86</v>
      </c>
      <c r="I527" s="48" t="s">
        <v>489</v>
      </c>
      <c r="J527" s="44" t="s">
        <v>2178</v>
      </c>
      <c r="K527" s="20"/>
      <c r="L527" s="4"/>
      <c r="M527" s="4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6">
      <c r="A528" s="44" t="s">
        <v>1345</v>
      </c>
      <c r="B528" s="44" t="s">
        <v>1</v>
      </c>
      <c r="C528" s="44" t="s">
        <v>24</v>
      </c>
      <c r="D528" s="52" t="s">
        <v>25</v>
      </c>
      <c r="E528" s="48" t="s">
        <v>171</v>
      </c>
      <c r="F528" s="49" t="s">
        <v>1346</v>
      </c>
      <c r="G528" s="48"/>
      <c r="H528" s="44" t="s">
        <v>1414</v>
      </c>
      <c r="I528" s="48" t="s">
        <v>370</v>
      </c>
      <c r="J528" s="44" t="s">
        <v>2593</v>
      </c>
      <c r="K528" s="20"/>
      <c r="L528" s="4"/>
      <c r="M528" s="4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7" customHeight="1">
      <c r="A529" s="44" t="s">
        <v>1345</v>
      </c>
      <c r="B529" s="44" t="s">
        <v>1347</v>
      </c>
      <c r="C529" s="44" t="s">
        <v>24</v>
      </c>
      <c r="D529" s="52" t="s">
        <v>25</v>
      </c>
      <c r="E529" s="48" t="s">
        <v>620</v>
      </c>
      <c r="F529" s="49" t="s">
        <v>1348</v>
      </c>
      <c r="G529" s="48"/>
      <c r="H529" s="44" t="s">
        <v>86</v>
      </c>
      <c r="I529" s="48" t="s">
        <v>17</v>
      </c>
      <c r="J529" s="44" t="s">
        <v>2194</v>
      </c>
      <c r="K529" s="13"/>
      <c r="L529" s="4"/>
      <c r="M529" s="4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6">
      <c r="A530" s="43" t="s">
        <v>1349</v>
      </c>
      <c r="B530" s="43" t="s">
        <v>1350</v>
      </c>
      <c r="C530" s="43" t="s">
        <v>1351</v>
      </c>
      <c r="D530" s="52" t="s">
        <v>3079</v>
      </c>
      <c r="E530" s="69" t="s">
        <v>1352</v>
      </c>
      <c r="F530" s="49" t="s">
        <v>1353</v>
      </c>
      <c r="G530" s="48"/>
      <c r="H530" s="43" t="s">
        <v>155</v>
      </c>
      <c r="I530" s="69" t="s">
        <v>2219</v>
      </c>
      <c r="J530" s="43" t="s">
        <v>2378</v>
      </c>
      <c r="K530" s="20"/>
      <c r="L530" s="4"/>
      <c r="M530" s="4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6">
      <c r="A531" s="44" t="s">
        <v>1354</v>
      </c>
      <c r="B531" s="44" t="s">
        <v>1355</v>
      </c>
      <c r="C531" s="44" t="s">
        <v>1356</v>
      </c>
      <c r="D531" s="52" t="s">
        <v>3136</v>
      </c>
      <c r="E531" s="48" t="s">
        <v>399</v>
      </c>
      <c r="F531" s="49" t="s">
        <v>2595</v>
      </c>
      <c r="G531" s="66" t="s">
        <v>2594</v>
      </c>
      <c r="H531" s="44" t="s">
        <v>52</v>
      </c>
      <c r="I531" s="48" t="s">
        <v>885</v>
      </c>
      <c r="J531" s="44" t="s">
        <v>2244</v>
      </c>
      <c r="K531" s="13"/>
      <c r="L531" s="4"/>
      <c r="M531" s="4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6">
      <c r="A532" s="44" t="s">
        <v>1357</v>
      </c>
      <c r="B532" s="44" t="s">
        <v>1358</v>
      </c>
      <c r="C532" s="44" t="s">
        <v>24</v>
      </c>
      <c r="D532" s="52" t="s">
        <v>25</v>
      </c>
      <c r="E532" s="48" t="s">
        <v>132</v>
      </c>
      <c r="F532" s="49" t="s">
        <v>1359</v>
      </c>
      <c r="G532" s="48"/>
      <c r="H532" s="44" t="s">
        <v>2239</v>
      </c>
      <c r="I532" s="48" t="s">
        <v>2403</v>
      </c>
      <c r="J532" s="44" t="s">
        <v>700</v>
      </c>
      <c r="K532" s="13"/>
      <c r="L532" s="4"/>
      <c r="M532" s="4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6">
      <c r="A533" s="44" t="s">
        <v>1360</v>
      </c>
      <c r="B533" s="44" t="s">
        <v>1361</v>
      </c>
      <c r="C533" s="44" t="s">
        <v>14</v>
      </c>
      <c r="D533" s="52" t="s">
        <v>206</v>
      </c>
      <c r="E533" s="48" t="s">
        <v>16</v>
      </c>
      <c r="F533" s="49" t="s">
        <v>1362</v>
      </c>
      <c r="G533" s="48"/>
      <c r="H533" s="44" t="s">
        <v>401</v>
      </c>
      <c r="I533" s="48" t="s">
        <v>17</v>
      </c>
      <c r="J533" s="44" t="s">
        <v>273</v>
      </c>
      <c r="K533" s="20"/>
      <c r="L533" s="4"/>
      <c r="M533" s="4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6">
      <c r="A534" s="44" t="s">
        <v>1363</v>
      </c>
      <c r="B534" s="44" t="s">
        <v>1364</v>
      </c>
      <c r="C534" s="44" t="s">
        <v>14</v>
      </c>
      <c r="D534" s="52" t="s">
        <v>407</v>
      </c>
      <c r="E534" s="48" t="s">
        <v>182</v>
      </c>
      <c r="F534" s="49" t="s">
        <v>1365</v>
      </c>
      <c r="G534" s="48"/>
      <c r="H534" s="44" t="s">
        <v>313</v>
      </c>
      <c r="I534" s="48" t="s">
        <v>17</v>
      </c>
      <c r="J534" s="44" t="s">
        <v>2175</v>
      </c>
      <c r="K534" s="20"/>
      <c r="L534" s="4"/>
      <c r="M534" s="4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6">
      <c r="A535" s="44" t="s">
        <v>1366</v>
      </c>
      <c r="B535" s="44" t="s">
        <v>292</v>
      </c>
      <c r="C535" s="44" t="s">
        <v>24</v>
      </c>
      <c r="D535" s="52" t="s">
        <v>25</v>
      </c>
      <c r="E535" s="48" t="s">
        <v>738</v>
      </c>
      <c r="F535" s="49" t="s">
        <v>1367</v>
      </c>
      <c r="G535" s="48"/>
      <c r="H535" s="44" t="s">
        <v>385</v>
      </c>
      <c r="I535" s="48" t="s">
        <v>2322</v>
      </c>
      <c r="J535" s="44" t="s">
        <v>2596</v>
      </c>
      <c r="K535" s="13"/>
      <c r="L535" s="13"/>
      <c r="M535" s="13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6">
      <c r="A536" s="44" t="s">
        <v>1368</v>
      </c>
      <c r="B536" s="44" t="s">
        <v>1369</v>
      </c>
      <c r="C536" s="44" t="s">
        <v>14</v>
      </c>
      <c r="D536" s="52" t="s">
        <v>514</v>
      </c>
      <c r="E536" s="69" t="s">
        <v>2598</v>
      </c>
      <c r="F536" s="49" t="s">
        <v>2597</v>
      </c>
      <c r="G536" s="48"/>
      <c r="H536" s="44" t="s">
        <v>385</v>
      </c>
      <c r="I536" s="48" t="s">
        <v>370</v>
      </c>
      <c r="J536" s="44" t="s">
        <v>765</v>
      </c>
      <c r="K536" s="20"/>
      <c r="L536" s="13"/>
      <c r="M536" s="13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6">
      <c r="A537" s="44" t="s">
        <v>1370</v>
      </c>
      <c r="B537" s="44" t="s">
        <v>114</v>
      </c>
      <c r="C537" s="44" t="s">
        <v>1371</v>
      </c>
      <c r="D537" s="52" t="s">
        <v>197</v>
      </c>
      <c r="E537" s="48" t="s">
        <v>198</v>
      </c>
      <c r="F537" s="67" t="s">
        <v>1372</v>
      </c>
      <c r="G537" s="48"/>
      <c r="H537" s="44" t="s">
        <v>52</v>
      </c>
      <c r="I537" s="48" t="s">
        <v>251</v>
      </c>
      <c r="J537" s="44" t="s">
        <v>199</v>
      </c>
      <c r="K537" s="13"/>
      <c r="L537" s="13"/>
      <c r="M537" s="13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6">
      <c r="A538" s="44" t="s">
        <v>1373</v>
      </c>
      <c r="B538" s="44" t="s">
        <v>149</v>
      </c>
      <c r="C538" s="44" t="s">
        <v>1101</v>
      </c>
      <c r="D538" s="52" t="s">
        <v>556</v>
      </c>
      <c r="E538" s="48" t="s">
        <v>596</v>
      </c>
      <c r="F538" s="49" t="s">
        <v>2599</v>
      </c>
      <c r="G538" s="49" t="s">
        <v>1374</v>
      </c>
      <c r="H538" s="44" t="s">
        <v>1798</v>
      </c>
      <c r="I538" s="48" t="s">
        <v>17</v>
      </c>
      <c r="J538" s="44" t="s">
        <v>2600</v>
      </c>
      <c r="K538" s="13"/>
      <c r="L538" s="4"/>
      <c r="M538" s="4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6" customHeight="1">
      <c r="A539" s="44" t="s">
        <v>1375</v>
      </c>
      <c r="B539" s="44" t="s">
        <v>89</v>
      </c>
      <c r="C539" s="44" t="s">
        <v>83</v>
      </c>
      <c r="D539" s="52" t="s">
        <v>25</v>
      </c>
      <c r="E539" s="48" t="s">
        <v>646</v>
      </c>
      <c r="F539" s="49" t="s">
        <v>1376</v>
      </c>
      <c r="G539" s="48"/>
      <c r="H539" s="44" t="s">
        <v>2239</v>
      </c>
      <c r="I539" s="48" t="s">
        <v>2219</v>
      </c>
      <c r="J539" s="44" t="s">
        <v>232</v>
      </c>
      <c r="K539" s="13"/>
      <c r="L539" s="4"/>
      <c r="M539" s="4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6" customHeight="1">
      <c r="A540" s="99" t="s">
        <v>1377</v>
      </c>
      <c r="B540" s="99" t="s">
        <v>1378</v>
      </c>
      <c r="C540" s="99" t="s">
        <v>14</v>
      </c>
      <c r="D540" s="100" t="s">
        <v>3138</v>
      </c>
      <c r="E540" s="101" t="s">
        <v>187</v>
      </c>
      <c r="F540" s="102" t="str">
        <f>HYPERLINK("http://acp.u-pem.fr/equipe/vincent-lemire/","http://acp.u-pem.fr/equipe/vincent-lemire/")</f>
        <v>http://acp.u-pem.fr/equipe/vincent-lemire/</v>
      </c>
      <c r="G540" s="103"/>
      <c r="H540" s="99" t="s">
        <v>79</v>
      </c>
      <c r="I540" s="101" t="s">
        <v>2322</v>
      </c>
      <c r="J540" s="99" t="s">
        <v>2601</v>
      </c>
      <c r="K540" s="20"/>
      <c r="L540" s="13"/>
      <c r="M540" s="13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8" customHeight="1">
      <c r="A541" s="46" t="s">
        <v>1379</v>
      </c>
      <c r="B541" s="46" t="s">
        <v>1380</v>
      </c>
      <c r="C541" s="46" t="s">
        <v>31</v>
      </c>
      <c r="D541" s="54" t="s">
        <v>3067</v>
      </c>
      <c r="E541" s="46" t="s">
        <v>3147</v>
      </c>
      <c r="F541" s="49" t="s">
        <v>1381</v>
      </c>
      <c r="G541" s="46"/>
      <c r="H541" s="46" t="s">
        <v>2239</v>
      </c>
      <c r="I541" s="46" t="s">
        <v>1268</v>
      </c>
      <c r="J541" s="46" t="s">
        <v>2614</v>
      </c>
      <c r="K541" s="13"/>
      <c r="L541" s="4"/>
      <c r="M541" s="4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6">
      <c r="A542" s="44" t="s">
        <v>1382</v>
      </c>
      <c r="B542" s="44" t="s">
        <v>1383</v>
      </c>
      <c r="C542" s="44" t="s">
        <v>14</v>
      </c>
      <c r="D542" s="52" t="s">
        <v>197</v>
      </c>
      <c r="E542" s="48" t="s">
        <v>198</v>
      </c>
      <c r="F542" s="67" t="s">
        <v>1384</v>
      </c>
      <c r="G542" s="48"/>
      <c r="H542" s="44" t="s">
        <v>183</v>
      </c>
      <c r="I542" s="48" t="s">
        <v>243</v>
      </c>
      <c r="J542" s="44" t="s">
        <v>2456</v>
      </c>
      <c r="K542" s="20"/>
      <c r="L542" s="4"/>
      <c r="M542" s="4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6">
      <c r="A543" s="44" t="s">
        <v>1385</v>
      </c>
      <c r="B543" s="44" t="s">
        <v>354</v>
      </c>
      <c r="C543" s="44" t="s">
        <v>14</v>
      </c>
      <c r="D543" s="52" t="s">
        <v>3104</v>
      </c>
      <c r="E543" s="48" t="s">
        <v>97</v>
      </c>
      <c r="F543" s="49" t="s">
        <v>2602</v>
      </c>
      <c r="G543" s="48"/>
      <c r="H543" s="44" t="s">
        <v>155</v>
      </c>
      <c r="I543" s="48" t="s">
        <v>17</v>
      </c>
      <c r="J543" s="44" t="s">
        <v>2175</v>
      </c>
      <c r="K543" s="20"/>
      <c r="L543" s="4"/>
      <c r="M543" s="4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6">
      <c r="A544" s="44" t="s">
        <v>1386</v>
      </c>
      <c r="B544" s="44" t="s">
        <v>59</v>
      </c>
      <c r="C544" s="44" t="s">
        <v>31</v>
      </c>
      <c r="D544" s="52" t="s">
        <v>3139</v>
      </c>
      <c r="E544" s="48" t="s">
        <v>1387</v>
      </c>
      <c r="F544" s="49" t="s">
        <v>1388</v>
      </c>
      <c r="G544" s="48"/>
      <c r="H544" s="44" t="s">
        <v>28</v>
      </c>
      <c r="I544" s="48" t="s">
        <v>2603</v>
      </c>
      <c r="J544" s="44" t="s">
        <v>308</v>
      </c>
      <c r="K544" s="13"/>
      <c r="L544" s="4"/>
      <c r="M544" s="4"/>
    </row>
    <row r="545" spans="1:25" ht="16">
      <c r="A545" s="44" t="s">
        <v>1389</v>
      </c>
      <c r="B545" s="44" t="s">
        <v>170</v>
      </c>
      <c r="C545" s="44" t="s">
        <v>31</v>
      </c>
      <c r="D545" s="52" t="s">
        <v>3067</v>
      </c>
      <c r="E545" s="48" t="s">
        <v>241</v>
      </c>
      <c r="F545" s="66" t="s">
        <v>2604</v>
      </c>
      <c r="G545" s="48"/>
      <c r="H545" s="44" t="s">
        <v>226</v>
      </c>
      <c r="I545" s="48" t="s">
        <v>243</v>
      </c>
      <c r="J545" s="44" t="s">
        <v>2605</v>
      </c>
      <c r="K545" s="13"/>
      <c r="L545" s="4"/>
      <c r="M545" s="4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8" customHeight="1">
      <c r="A546" s="44" t="s">
        <v>1390</v>
      </c>
      <c r="B546" s="44" t="s">
        <v>1391</v>
      </c>
      <c r="C546" s="44" t="s">
        <v>436</v>
      </c>
      <c r="D546" s="52" t="s">
        <v>595</v>
      </c>
      <c r="E546" s="48" t="s">
        <v>596</v>
      </c>
      <c r="F546" s="49" t="s">
        <v>2606</v>
      </c>
      <c r="G546" s="48"/>
      <c r="H546" s="44" t="s">
        <v>1417</v>
      </c>
      <c r="I546" s="48" t="s">
        <v>209</v>
      </c>
      <c r="J546" s="44" t="s">
        <v>2175</v>
      </c>
      <c r="K546" s="13"/>
      <c r="L546" s="4"/>
      <c r="M546" s="4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6">
      <c r="A547" s="44" t="s">
        <v>1392</v>
      </c>
      <c r="B547" s="44" t="s">
        <v>1393</v>
      </c>
      <c r="C547" s="44" t="s">
        <v>45</v>
      </c>
      <c r="D547" s="52" t="s">
        <v>3102</v>
      </c>
      <c r="E547" s="48" t="s">
        <v>2947</v>
      </c>
      <c r="F547" s="49" t="s">
        <v>1394</v>
      </c>
      <c r="G547" s="48"/>
      <c r="H547" s="44" t="s">
        <v>52</v>
      </c>
      <c r="I547" s="48" t="s">
        <v>17</v>
      </c>
      <c r="J547" s="44" t="s">
        <v>199</v>
      </c>
      <c r="K547" s="13"/>
      <c r="L547" s="4"/>
      <c r="M547" s="4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6">
      <c r="A548" s="48" t="s">
        <v>1395</v>
      </c>
      <c r="B548" s="48" t="s">
        <v>1396</v>
      </c>
      <c r="C548" s="48" t="s">
        <v>14</v>
      </c>
      <c r="D548" s="71" t="s">
        <v>46</v>
      </c>
      <c r="E548" s="48" t="s">
        <v>425</v>
      </c>
      <c r="F548" s="49" t="s">
        <v>2607</v>
      </c>
      <c r="G548" s="48"/>
      <c r="H548" s="44" t="s">
        <v>2608</v>
      </c>
      <c r="I548" s="48" t="s">
        <v>2953</v>
      </c>
      <c r="J548" s="44" t="s">
        <v>2609</v>
      </c>
      <c r="K548" s="20"/>
      <c r="L548" s="4"/>
      <c r="M548" s="4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6">
      <c r="A549" s="48" t="s">
        <v>1397</v>
      </c>
      <c r="B549" s="48" t="s">
        <v>75</v>
      </c>
      <c r="C549" s="48" t="s">
        <v>14</v>
      </c>
      <c r="D549" s="71" t="s">
        <v>3138</v>
      </c>
      <c r="E549" s="82" t="s">
        <v>187</v>
      </c>
      <c r="F549" s="80" t="s">
        <v>1398</v>
      </c>
      <c r="G549" s="48"/>
      <c r="H549" s="44" t="s">
        <v>155</v>
      </c>
      <c r="I549" s="48" t="s">
        <v>2610</v>
      </c>
      <c r="J549" s="44" t="s">
        <v>2611</v>
      </c>
      <c r="K549" s="20"/>
      <c r="L549" s="13"/>
      <c r="M549" s="13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6">
      <c r="A550" s="44" t="s">
        <v>1399</v>
      </c>
      <c r="B550" s="44" t="s">
        <v>1400</v>
      </c>
      <c r="C550" s="44" t="s">
        <v>24</v>
      </c>
      <c r="D550" s="52" t="s">
        <v>25</v>
      </c>
      <c r="E550" s="48" t="s">
        <v>32</v>
      </c>
      <c r="F550" s="49" t="s">
        <v>1401</v>
      </c>
      <c r="G550" s="48"/>
      <c r="H550" s="44" t="s">
        <v>86</v>
      </c>
      <c r="I550" s="48" t="s">
        <v>370</v>
      </c>
      <c r="J550" s="44" t="s">
        <v>2175</v>
      </c>
      <c r="K550" s="20"/>
      <c r="L550" s="4"/>
      <c r="M550" s="4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6.5" customHeight="1">
      <c r="A551" s="45" t="s">
        <v>1402</v>
      </c>
      <c r="B551" s="45" t="s">
        <v>383</v>
      </c>
      <c r="C551" s="45" t="s">
        <v>1189</v>
      </c>
      <c r="D551" s="43" t="s">
        <v>3105</v>
      </c>
      <c r="E551" s="45" t="s">
        <v>1403</v>
      </c>
      <c r="F551" s="50" t="s">
        <v>1404</v>
      </c>
      <c r="G551" s="51"/>
      <c r="H551" s="45" t="s">
        <v>188</v>
      </c>
      <c r="I551" s="43" t="s">
        <v>2342</v>
      </c>
      <c r="J551" s="43" t="s">
        <v>308</v>
      </c>
      <c r="K551" s="21"/>
    </row>
    <row r="552" spans="1:25" ht="16.5" customHeight="1">
      <c r="A552" s="44" t="s">
        <v>1405</v>
      </c>
      <c r="B552" s="44" t="s">
        <v>1406</v>
      </c>
      <c r="C552" s="44" t="s">
        <v>31</v>
      </c>
      <c r="D552" s="52" t="s">
        <v>299</v>
      </c>
      <c r="E552" s="47" t="s">
        <v>2613</v>
      </c>
      <c r="F552" s="49" t="s">
        <v>2612</v>
      </c>
      <c r="G552" s="48"/>
      <c r="H552" s="44" t="s">
        <v>417</v>
      </c>
      <c r="I552" s="48" t="s">
        <v>2342</v>
      </c>
      <c r="J552" s="44" t="s">
        <v>2614</v>
      </c>
      <c r="K552" s="13"/>
      <c r="L552" s="4"/>
      <c r="M552" s="4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6">
      <c r="A553" s="44" t="s">
        <v>1407</v>
      </c>
      <c r="B553" s="44" t="s">
        <v>1314</v>
      </c>
      <c r="C553" s="44" t="s">
        <v>14</v>
      </c>
      <c r="D553" s="52" t="s">
        <v>3136</v>
      </c>
      <c r="E553" s="48" t="s">
        <v>399</v>
      </c>
      <c r="F553" s="49" t="s">
        <v>2615</v>
      </c>
      <c r="G553" s="48"/>
      <c r="H553" s="44" t="s">
        <v>21</v>
      </c>
      <c r="I553" s="48" t="s">
        <v>168</v>
      </c>
      <c r="J553" s="44" t="s">
        <v>194</v>
      </c>
      <c r="K553" s="13"/>
      <c r="L553" s="4"/>
      <c r="M553" s="4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 customHeight="1">
      <c r="A554" s="44" t="s">
        <v>1408</v>
      </c>
      <c r="B554" s="44" t="s">
        <v>104</v>
      </c>
      <c r="C554" s="44" t="s">
        <v>24</v>
      </c>
      <c r="D554" s="52" t="s">
        <v>25</v>
      </c>
      <c r="E554" s="48" t="s">
        <v>171</v>
      </c>
      <c r="F554" s="49" t="s">
        <v>1409</v>
      </c>
      <c r="G554" s="48"/>
      <c r="H554" s="44" t="s">
        <v>79</v>
      </c>
      <c r="I554" s="48" t="s">
        <v>243</v>
      </c>
      <c r="J554" s="44" t="s">
        <v>2179</v>
      </c>
      <c r="K554" s="13"/>
      <c r="L554" s="13"/>
      <c r="M554" s="13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6">
      <c r="A555" s="43" t="s">
        <v>1410</v>
      </c>
      <c r="B555" s="43" t="s">
        <v>1411</v>
      </c>
      <c r="C555" s="43" t="s">
        <v>842</v>
      </c>
      <c r="D555" s="70" t="s">
        <v>3016</v>
      </c>
      <c r="E555" s="69" t="s">
        <v>154</v>
      </c>
      <c r="F555" s="49" t="s">
        <v>2616</v>
      </c>
      <c r="G555" s="48"/>
      <c r="H555" s="43" t="s">
        <v>21</v>
      </c>
      <c r="I555" s="69" t="s">
        <v>17</v>
      </c>
      <c r="J555" s="43" t="s">
        <v>2194</v>
      </c>
      <c r="K555" s="20"/>
      <c r="L555" s="13"/>
      <c r="M555" s="13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6">
      <c r="A556" s="43" t="s">
        <v>1412</v>
      </c>
      <c r="B556" s="43" t="s">
        <v>1413</v>
      </c>
      <c r="C556" s="43" t="s">
        <v>14</v>
      </c>
      <c r="D556" s="70" t="s">
        <v>3138</v>
      </c>
      <c r="E556" s="69" t="s">
        <v>187</v>
      </c>
      <c r="F556" s="55" t="str">
        <f>HYPERLINK("http://acp.u-pem.fr/equipe/georges-lomne/","http://acp.u-pem.fr/equipe/georges-lomne/")</f>
        <v>http://acp.u-pem.fr/equipe/georges-lomne/</v>
      </c>
      <c r="G556" s="48"/>
      <c r="H556" s="43" t="s">
        <v>1414</v>
      </c>
      <c r="I556" s="69" t="s">
        <v>2307</v>
      </c>
      <c r="J556" s="43" t="s">
        <v>700</v>
      </c>
      <c r="K556" s="20"/>
      <c r="L556" s="13"/>
      <c r="M556" s="13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6">
      <c r="A557" s="45" t="s">
        <v>38</v>
      </c>
      <c r="B557" s="45" t="s">
        <v>39</v>
      </c>
      <c r="C557" s="45" t="s">
        <v>9</v>
      </c>
      <c r="D557" s="45" t="s">
        <v>1415</v>
      </c>
      <c r="E557" s="45" t="s">
        <v>1416</v>
      </c>
      <c r="F557" s="66" t="s">
        <v>2617</v>
      </c>
      <c r="G557" s="51"/>
      <c r="H557" s="45" t="s">
        <v>1417</v>
      </c>
      <c r="I557" s="43" t="s">
        <v>370</v>
      </c>
      <c r="J557" s="43" t="s">
        <v>2178</v>
      </c>
      <c r="K557" s="21"/>
      <c r="L557" s="17"/>
      <c r="M557" s="17"/>
    </row>
    <row r="558" spans="1:25" ht="16">
      <c r="A558" s="44" t="s">
        <v>1418</v>
      </c>
      <c r="B558" s="44" t="s">
        <v>1419</v>
      </c>
      <c r="C558" s="44" t="s">
        <v>150</v>
      </c>
      <c r="D558" s="52" t="s">
        <v>124</v>
      </c>
      <c r="E558" s="48" t="s">
        <v>125</v>
      </c>
      <c r="F558" s="104" t="s">
        <v>1420</v>
      </c>
      <c r="G558" s="94"/>
      <c r="H558" s="44" t="s">
        <v>79</v>
      </c>
      <c r="I558" s="48" t="s">
        <v>2588</v>
      </c>
      <c r="J558" s="44" t="s">
        <v>2618</v>
      </c>
      <c r="K558" s="13"/>
      <c r="L558" s="13"/>
      <c r="M558" s="13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6">
      <c r="A559" s="44" t="s">
        <v>1421</v>
      </c>
      <c r="B559" s="44" t="s">
        <v>1422</v>
      </c>
      <c r="C559" s="44" t="s">
        <v>76</v>
      </c>
      <c r="D559" s="52" t="s">
        <v>847</v>
      </c>
      <c r="E559" s="48" t="s">
        <v>848</v>
      </c>
      <c r="F559" s="49" t="s">
        <v>2619</v>
      </c>
      <c r="G559" s="94" t="s">
        <v>1423</v>
      </c>
      <c r="H559" s="44" t="s">
        <v>21</v>
      </c>
      <c r="I559" s="48" t="s">
        <v>17</v>
      </c>
      <c r="J559" s="44" t="s">
        <v>392</v>
      </c>
      <c r="K559" s="13"/>
      <c r="L559" s="13"/>
      <c r="M559" s="13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6">
      <c r="A560" s="44" t="s">
        <v>1424</v>
      </c>
      <c r="B560" s="44" t="s">
        <v>1383</v>
      </c>
      <c r="C560" s="44" t="s">
        <v>31</v>
      </c>
      <c r="D560" s="52" t="s">
        <v>1152</v>
      </c>
      <c r="E560" s="48" t="s">
        <v>854</v>
      </c>
      <c r="F560" s="49" t="s">
        <v>2620</v>
      </c>
      <c r="G560" s="48"/>
      <c r="H560" s="44" t="s">
        <v>226</v>
      </c>
      <c r="I560" s="48" t="s">
        <v>17</v>
      </c>
      <c r="J560" s="44" t="s">
        <v>232</v>
      </c>
      <c r="K560" s="20"/>
      <c r="L560" s="13"/>
      <c r="M560" s="13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6">
      <c r="A561" s="44" t="s">
        <v>1425</v>
      </c>
      <c r="B561" s="44" t="s">
        <v>522</v>
      </c>
      <c r="C561" s="61" t="s">
        <v>14</v>
      </c>
      <c r="D561" s="52" t="s">
        <v>63</v>
      </c>
      <c r="E561" s="48" t="s">
        <v>64</v>
      </c>
      <c r="F561" s="49" t="s">
        <v>2621</v>
      </c>
      <c r="G561" s="48"/>
      <c r="H561" s="44" t="s">
        <v>1028</v>
      </c>
      <c r="I561" s="48" t="s">
        <v>550</v>
      </c>
      <c r="J561" s="44" t="s">
        <v>2301</v>
      </c>
      <c r="K561" s="17"/>
      <c r="L561" s="17"/>
      <c r="M561" s="17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6">
      <c r="A562" s="45" t="s">
        <v>1426</v>
      </c>
      <c r="B562" s="45" t="s">
        <v>1427</v>
      </c>
      <c r="C562" s="43" t="s">
        <v>14</v>
      </c>
      <c r="D562" s="43" t="s">
        <v>3079</v>
      </c>
      <c r="E562" s="43" t="s">
        <v>32</v>
      </c>
      <c r="F562" s="58" t="s">
        <v>3123</v>
      </c>
      <c r="G562" s="66" t="s">
        <v>1428</v>
      </c>
      <c r="H562" s="45" t="s">
        <v>155</v>
      </c>
      <c r="I562" s="43" t="s">
        <v>2622</v>
      </c>
      <c r="J562" s="43" t="s">
        <v>2192</v>
      </c>
      <c r="K562" s="21"/>
      <c r="L562" s="17"/>
      <c r="M562" s="17"/>
    </row>
    <row r="563" spans="1:25" ht="16">
      <c r="A563" s="45" t="s">
        <v>1429</v>
      </c>
      <c r="B563" s="45" t="s">
        <v>1431</v>
      </c>
      <c r="C563" s="45" t="s">
        <v>118</v>
      </c>
      <c r="D563" s="43" t="s">
        <v>3102</v>
      </c>
      <c r="E563" s="45" t="s">
        <v>1432</v>
      </c>
      <c r="F563" s="50" t="s">
        <v>1433</v>
      </c>
      <c r="G563" s="51"/>
      <c r="H563" s="43" t="s">
        <v>183</v>
      </c>
      <c r="I563" s="45" t="s">
        <v>17</v>
      </c>
      <c r="J563" s="43" t="s">
        <v>2184</v>
      </c>
      <c r="K563" s="13"/>
      <c r="L563" s="4"/>
      <c r="M563" s="4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6">
      <c r="A564" s="44" t="s">
        <v>1429</v>
      </c>
      <c r="B564" s="44" t="s">
        <v>726</v>
      </c>
      <c r="C564" s="44" t="s">
        <v>31</v>
      </c>
      <c r="D564" s="52" t="s">
        <v>42</v>
      </c>
      <c r="E564" s="48" t="s">
        <v>90</v>
      </c>
      <c r="F564" s="49" t="s">
        <v>1430</v>
      </c>
      <c r="G564" s="48"/>
      <c r="H564" s="44" t="s">
        <v>226</v>
      </c>
      <c r="I564" s="48" t="s">
        <v>17</v>
      </c>
      <c r="J564" s="44" t="s">
        <v>2175</v>
      </c>
      <c r="K564" s="21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7" customHeight="1">
      <c r="A565" s="44" t="s">
        <v>1434</v>
      </c>
      <c r="B565" s="44" t="s">
        <v>1086</v>
      </c>
      <c r="C565" s="44" t="s">
        <v>31</v>
      </c>
      <c r="D565" s="52" t="s">
        <v>3079</v>
      </c>
      <c r="E565" s="46" t="s">
        <v>60</v>
      </c>
      <c r="F565" s="62" t="s">
        <v>1435</v>
      </c>
      <c r="G565" s="48"/>
      <c r="H565" s="44" t="s">
        <v>1156</v>
      </c>
      <c r="I565" s="48" t="s">
        <v>370</v>
      </c>
      <c r="J565" s="44" t="s">
        <v>2623</v>
      </c>
      <c r="K565" s="13"/>
      <c r="L565" s="4"/>
      <c r="M565" s="4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6">
      <c r="A566" s="44" t="s">
        <v>1436</v>
      </c>
      <c r="B566" s="44" t="s">
        <v>1437</v>
      </c>
      <c r="C566" s="44" t="s">
        <v>31</v>
      </c>
      <c r="D566" s="52" t="s">
        <v>3103</v>
      </c>
      <c r="E566" s="48" t="s">
        <v>253</v>
      </c>
      <c r="F566" s="49" t="s">
        <v>1438</v>
      </c>
      <c r="G566" s="48"/>
      <c r="H566" s="44" t="s">
        <v>417</v>
      </c>
      <c r="I566" s="48" t="s">
        <v>2624</v>
      </c>
      <c r="J566" s="44" t="s">
        <v>2625</v>
      </c>
      <c r="K566" s="20"/>
      <c r="L566" s="4"/>
      <c r="M566" s="4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 customHeight="1">
      <c r="A567" s="44" t="s">
        <v>1439</v>
      </c>
      <c r="B567" s="44" t="s">
        <v>1440</v>
      </c>
      <c r="C567" s="44" t="s">
        <v>83</v>
      </c>
      <c r="D567" s="52" t="s">
        <v>25</v>
      </c>
      <c r="E567" s="48" t="s">
        <v>1441</v>
      </c>
      <c r="F567" s="49" t="s">
        <v>1442</v>
      </c>
      <c r="G567" s="48"/>
      <c r="H567" s="44" t="s">
        <v>155</v>
      </c>
      <c r="I567" s="48" t="s">
        <v>1312</v>
      </c>
      <c r="J567" s="44" t="s">
        <v>392</v>
      </c>
      <c r="K567" s="13"/>
      <c r="L567" s="4"/>
      <c r="M567" s="4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6">
      <c r="A568" s="44" t="s">
        <v>1443</v>
      </c>
      <c r="B568" s="44" t="s">
        <v>711</v>
      </c>
      <c r="C568" s="44" t="s">
        <v>31</v>
      </c>
      <c r="D568" s="52" t="s">
        <v>481</v>
      </c>
      <c r="E568" s="48" t="s">
        <v>482</v>
      </c>
      <c r="F568" s="49" t="s">
        <v>1444</v>
      </c>
      <c r="G568" s="48"/>
      <c r="H568" s="44" t="s">
        <v>2626</v>
      </c>
      <c r="I568" s="48" t="s">
        <v>286</v>
      </c>
      <c r="J568" s="44" t="s">
        <v>1473</v>
      </c>
      <c r="K568" s="20"/>
      <c r="L568" s="4"/>
      <c r="M568" s="4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6" customHeight="1">
      <c r="A569" s="44" t="s">
        <v>1445</v>
      </c>
      <c r="B569" s="44" t="s">
        <v>398</v>
      </c>
      <c r="C569" s="44" t="s">
        <v>150</v>
      </c>
      <c r="D569" s="52" t="s">
        <v>124</v>
      </c>
      <c r="E569" s="48" t="s">
        <v>1446</v>
      </c>
      <c r="F569" s="67" t="s">
        <v>1447</v>
      </c>
      <c r="G569" s="48"/>
      <c r="H569" s="44" t="s">
        <v>1132</v>
      </c>
      <c r="I569" s="48" t="s">
        <v>2482</v>
      </c>
      <c r="J569" s="44" t="s">
        <v>2175</v>
      </c>
      <c r="K569" s="20"/>
      <c r="L569" s="4"/>
      <c r="M569" s="4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6">
      <c r="A570" s="44" t="s">
        <v>1448</v>
      </c>
      <c r="B570" s="44" t="s">
        <v>928</v>
      </c>
      <c r="C570" s="44" t="s">
        <v>14</v>
      </c>
      <c r="D570" s="52" t="s">
        <v>175</v>
      </c>
      <c r="E570" s="69" t="s">
        <v>154</v>
      </c>
      <c r="F570" s="49" t="s">
        <v>2627</v>
      </c>
      <c r="G570" s="48"/>
      <c r="H570" s="44" t="s">
        <v>52</v>
      </c>
      <c r="I570" s="48" t="s">
        <v>2628</v>
      </c>
      <c r="J570" s="44" t="s">
        <v>2292</v>
      </c>
      <c r="K570" s="20"/>
      <c r="L570" s="4"/>
      <c r="M570" s="4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5.75" customHeight="1">
      <c r="A571" s="45" t="s">
        <v>1449</v>
      </c>
      <c r="B571" s="45" t="s">
        <v>1450</v>
      </c>
      <c r="C571" s="45" t="s">
        <v>14</v>
      </c>
      <c r="D571" s="45" t="s">
        <v>202</v>
      </c>
      <c r="E571" s="45" t="s">
        <v>1451</v>
      </c>
      <c r="F571" s="50" t="s">
        <v>1452</v>
      </c>
      <c r="G571" s="51"/>
      <c r="H571" s="45" t="s">
        <v>155</v>
      </c>
      <c r="I571" s="43" t="s">
        <v>1718</v>
      </c>
      <c r="J571" s="43" t="s">
        <v>2629</v>
      </c>
      <c r="K571" s="21"/>
    </row>
    <row r="572" spans="1:25" ht="16">
      <c r="A572" s="44" t="s">
        <v>1453</v>
      </c>
      <c r="B572" s="44" t="s">
        <v>1062</v>
      </c>
      <c r="C572" s="44" t="s">
        <v>14</v>
      </c>
      <c r="D572" s="52" t="s">
        <v>3102</v>
      </c>
      <c r="E572" s="48" t="s">
        <v>241</v>
      </c>
      <c r="F572" s="49" t="s">
        <v>1454</v>
      </c>
      <c r="G572" s="48"/>
      <c r="H572" s="44" t="s">
        <v>52</v>
      </c>
      <c r="I572" s="48" t="s">
        <v>370</v>
      </c>
      <c r="J572" s="44" t="s">
        <v>567</v>
      </c>
      <c r="K572" s="20"/>
      <c r="L572" s="4"/>
      <c r="M572" s="4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6">
      <c r="A573" s="44" t="s">
        <v>1455</v>
      </c>
      <c r="B573" s="44" t="s">
        <v>1456</v>
      </c>
      <c r="C573" s="44" t="s">
        <v>24</v>
      </c>
      <c r="D573" s="52" t="s">
        <v>25</v>
      </c>
      <c r="E573" s="48" t="s">
        <v>1457</v>
      </c>
      <c r="F573" s="49" t="s">
        <v>1458</v>
      </c>
      <c r="G573" s="48"/>
      <c r="H573" s="44" t="s">
        <v>21</v>
      </c>
      <c r="I573" s="48" t="s">
        <v>1788</v>
      </c>
      <c r="J573" s="44" t="s">
        <v>392</v>
      </c>
      <c r="K573" s="20"/>
      <c r="L573" s="4"/>
      <c r="M573" s="4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.75" customHeight="1">
      <c r="A574" s="44" t="s">
        <v>1459</v>
      </c>
      <c r="B574" s="44" t="s">
        <v>1460</v>
      </c>
      <c r="C574" s="44" t="s">
        <v>14</v>
      </c>
      <c r="D574" s="52" t="s">
        <v>3079</v>
      </c>
      <c r="E574" s="48"/>
      <c r="F574" s="49" t="s">
        <v>2631</v>
      </c>
      <c r="G574" s="48"/>
      <c r="H574" s="44" t="s">
        <v>226</v>
      </c>
      <c r="I574" s="48" t="s">
        <v>1520</v>
      </c>
      <c r="J574" s="44" t="s">
        <v>177</v>
      </c>
      <c r="K574" s="20"/>
      <c r="L574" s="4"/>
      <c r="M574" s="4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6">
      <c r="A575" s="44" t="s">
        <v>1527</v>
      </c>
      <c r="B575" s="44" t="s">
        <v>1528</v>
      </c>
      <c r="C575" s="44" t="s">
        <v>788</v>
      </c>
      <c r="D575" s="52" t="s">
        <v>42</v>
      </c>
      <c r="E575" s="48" t="s">
        <v>90</v>
      </c>
      <c r="F575" s="49" t="s">
        <v>1529</v>
      </c>
      <c r="G575" s="48"/>
      <c r="H575" s="44" t="s">
        <v>52</v>
      </c>
      <c r="I575" s="48" t="s">
        <v>251</v>
      </c>
      <c r="J575" s="44" t="s">
        <v>2632</v>
      </c>
      <c r="K575" s="13"/>
      <c r="L575" s="4"/>
      <c r="M575" s="4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6">
      <c r="A576" s="44" t="s">
        <v>1461</v>
      </c>
      <c r="B576" s="44" t="s">
        <v>89</v>
      </c>
      <c r="C576" s="44" t="s">
        <v>14</v>
      </c>
      <c r="D576" s="52" t="s">
        <v>202</v>
      </c>
      <c r="E576" s="48" t="s">
        <v>203</v>
      </c>
      <c r="F576" s="49" t="s">
        <v>1462</v>
      </c>
      <c r="G576" s="48"/>
      <c r="H576" s="44" t="s">
        <v>188</v>
      </c>
      <c r="I576" s="48" t="s">
        <v>17</v>
      </c>
      <c r="J576" s="44" t="s">
        <v>2633</v>
      </c>
      <c r="K576" s="20"/>
      <c r="L576" s="4"/>
      <c r="M576" s="4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6">
      <c r="A577" s="44" t="s">
        <v>1463</v>
      </c>
      <c r="B577" s="44" t="s">
        <v>537</v>
      </c>
      <c r="C577" s="44" t="s">
        <v>14</v>
      </c>
      <c r="D577" s="52" t="s">
        <v>55</v>
      </c>
      <c r="E577" s="48" t="s">
        <v>106</v>
      </c>
      <c r="F577" s="49" t="s">
        <v>2634</v>
      </c>
      <c r="G577" s="48"/>
      <c r="H577" s="44" t="s">
        <v>2272</v>
      </c>
      <c r="I577" s="48" t="s">
        <v>17</v>
      </c>
      <c r="J577" s="44" t="s">
        <v>2178</v>
      </c>
      <c r="K577" s="21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6">
      <c r="A578" s="45" t="s">
        <v>1464</v>
      </c>
      <c r="B578" s="45" t="s">
        <v>149</v>
      </c>
      <c r="C578" s="45" t="s">
        <v>9</v>
      </c>
      <c r="D578" s="43" t="s">
        <v>42</v>
      </c>
      <c r="E578" s="43" t="s">
        <v>90</v>
      </c>
      <c r="F578" s="50"/>
      <c r="G578" s="58" t="s">
        <v>3124</v>
      </c>
      <c r="H578" s="45" t="s">
        <v>155</v>
      </c>
      <c r="I578" s="43" t="s">
        <v>1312</v>
      </c>
      <c r="J578" s="43" t="s">
        <v>2247</v>
      </c>
      <c r="K578" s="13"/>
      <c r="L578" s="4"/>
      <c r="M578" s="4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6">
      <c r="A579" s="44" t="s">
        <v>1466</v>
      </c>
      <c r="B579" s="44" t="s">
        <v>211</v>
      </c>
      <c r="C579" s="44" t="s">
        <v>31</v>
      </c>
      <c r="D579" s="52" t="s">
        <v>377</v>
      </c>
      <c r="E579" s="48" t="s">
        <v>470</v>
      </c>
      <c r="F579" s="67" t="s">
        <v>1467</v>
      </c>
      <c r="G579" s="48"/>
      <c r="H579" s="44" t="s">
        <v>401</v>
      </c>
      <c r="I579" s="48" t="s">
        <v>2635</v>
      </c>
      <c r="J579" s="44" t="s">
        <v>177</v>
      </c>
      <c r="K579" s="13"/>
      <c r="L579" s="13"/>
      <c r="M579" s="13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7" customHeight="1">
      <c r="A580" s="44" t="s">
        <v>1468</v>
      </c>
      <c r="B580" s="44" t="s">
        <v>1469</v>
      </c>
      <c r="C580" s="44" t="s">
        <v>45</v>
      </c>
      <c r="D580" s="52" t="s">
        <v>3067</v>
      </c>
      <c r="E580" s="46" t="s">
        <v>60</v>
      </c>
      <c r="F580" s="49" t="s">
        <v>1470</v>
      </c>
      <c r="G580" s="66" t="s">
        <v>2636</v>
      </c>
      <c r="H580" s="44" t="s">
        <v>183</v>
      </c>
      <c r="I580" s="48" t="s">
        <v>17</v>
      </c>
      <c r="J580" s="44" t="s">
        <v>2175</v>
      </c>
      <c r="K580" s="13"/>
      <c r="L580" s="4"/>
      <c r="M580" s="4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6">
      <c r="A581" s="44" t="s">
        <v>1471</v>
      </c>
      <c r="B581" s="44" t="s">
        <v>1364</v>
      </c>
      <c r="C581" s="44" t="s">
        <v>31</v>
      </c>
      <c r="D581" s="52" t="s">
        <v>432</v>
      </c>
      <c r="E581" s="48" t="s">
        <v>1472</v>
      </c>
      <c r="F581" s="49" t="s">
        <v>2954</v>
      </c>
      <c r="G581" s="48"/>
      <c r="H581" s="44" t="s">
        <v>1156</v>
      </c>
      <c r="I581" s="48" t="s">
        <v>17</v>
      </c>
      <c r="J581" s="44" t="s">
        <v>1473</v>
      </c>
      <c r="K581" s="21"/>
    </row>
    <row r="582" spans="1:25" ht="16">
      <c r="A582" s="45" t="s">
        <v>1474</v>
      </c>
      <c r="B582" s="45" t="s">
        <v>50</v>
      </c>
      <c r="C582" s="45" t="s">
        <v>31</v>
      </c>
      <c r="D582" s="45" t="s">
        <v>1475</v>
      </c>
      <c r="E582" s="45" t="s">
        <v>1476</v>
      </c>
      <c r="F582" s="66" t="s">
        <v>2637</v>
      </c>
      <c r="G582" s="51"/>
      <c r="H582" s="43" t="s">
        <v>1417</v>
      </c>
      <c r="I582" s="45" t="s">
        <v>17</v>
      </c>
      <c r="J582" s="43" t="s">
        <v>2638</v>
      </c>
      <c r="K582" s="20"/>
      <c r="L582" s="4"/>
      <c r="M582" s="4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7" customHeight="1">
      <c r="A583" s="46" t="s">
        <v>1477</v>
      </c>
      <c r="B583" s="46" t="s">
        <v>709</v>
      </c>
      <c r="C583" s="46" t="s">
        <v>31</v>
      </c>
      <c r="D583" s="54" t="s">
        <v>3067</v>
      </c>
      <c r="E583" s="46" t="s">
        <v>32</v>
      </c>
      <c r="F583" s="49" t="s">
        <v>2639</v>
      </c>
      <c r="G583" s="46"/>
      <c r="H583" s="46" t="s">
        <v>401</v>
      </c>
      <c r="I583" s="46" t="s">
        <v>1262</v>
      </c>
      <c r="J583" s="46" t="s">
        <v>177</v>
      </c>
      <c r="K583" s="20"/>
      <c r="L583" s="4"/>
      <c r="M583" s="4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8" customHeight="1">
      <c r="A584" s="46" t="s">
        <v>1478</v>
      </c>
      <c r="B584" s="46" t="s">
        <v>383</v>
      </c>
      <c r="C584" s="46" t="s">
        <v>31</v>
      </c>
      <c r="D584" s="54" t="s">
        <v>3067</v>
      </c>
      <c r="E584" s="46" t="s">
        <v>937</v>
      </c>
      <c r="F584" s="49" t="s">
        <v>2640</v>
      </c>
      <c r="G584" s="46"/>
      <c r="H584" s="46" t="s">
        <v>155</v>
      </c>
      <c r="I584" s="46" t="s">
        <v>370</v>
      </c>
      <c r="J584" s="46" t="s">
        <v>232</v>
      </c>
      <c r="K584" s="20"/>
      <c r="L584" s="4"/>
      <c r="M584" s="4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6">
      <c r="A585" s="44" t="s">
        <v>2641</v>
      </c>
      <c r="B585" s="44" t="s">
        <v>1383</v>
      </c>
      <c r="C585" s="44" t="s">
        <v>14</v>
      </c>
      <c r="D585" s="52" t="s">
        <v>3141</v>
      </c>
      <c r="E585" s="48" t="s">
        <v>1479</v>
      </c>
      <c r="F585" s="49" t="s">
        <v>1480</v>
      </c>
      <c r="G585" s="48"/>
      <c r="H585" s="44" t="s">
        <v>226</v>
      </c>
      <c r="I585" s="48" t="s">
        <v>1788</v>
      </c>
      <c r="J585" s="44" t="s">
        <v>2301</v>
      </c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6">
      <c r="A586" s="44" t="s">
        <v>1481</v>
      </c>
      <c r="B586" s="44" t="s">
        <v>1482</v>
      </c>
      <c r="C586" s="43" t="s">
        <v>14</v>
      </c>
      <c r="D586" s="52" t="s">
        <v>448</v>
      </c>
      <c r="E586" s="48" t="s">
        <v>449</v>
      </c>
      <c r="F586" s="49" t="s">
        <v>2642</v>
      </c>
      <c r="G586" s="48"/>
      <c r="H586" s="44" t="s">
        <v>183</v>
      </c>
      <c r="I586" s="48" t="s">
        <v>2654</v>
      </c>
      <c r="J586" s="44" t="s">
        <v>2467</v>
      </c>
      <c r="K586" s="13"/>
      <c r="L586" s="4"/>
      <c r="M586" s="4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6">
      <c r="A587" s="44" t="s">
        <v>1483</v>
      </c>
      <c r="B587" s="44" t="s">
        <v>282</v>
      </c>
      <c r="C587" s="44" t="s">
        <v>31</v>
      </c>
      <c r="D587" s="52" t="s">
        <v>1484</v>
      </c>
      <c r="E587" s="48" t="s">
        <v>586</v>
      </c>
      <c r="F587" s="66" t="s">
        <v>2643</v>
      </c>
      <c r="G587" s="48"/>
      <c r="H587" s="44" t="s">
        <v>73</v>
      </c>
      <c r="I587" s="48" t="s">
        <v>209</v>
      </c>
      <c r="J587" s="44" t="s">
        <v>2644</v>
      </c>
      <c r="K587" s="13"/>
      <c r="L587" s="13"/>
      <c r="M587" s="13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6">
      <c r="A588" s="44" t="s">
        <v>1485</v>
      </c>
      <c r="B588" s="44" t="s">
        <v>1486</v>
      </c>
      <c r="C588" s="44" t="s">
        <v>14</v>
      </c>
      <c r="D588" s="52" t="s">
        <v>197</v>
      </c>
      <c r="E588" s="48" t="s">
        <v>198</v>
      </c>
      <c r="F588" s="66" t="s">
        <v>2645</v>
      </c>
      <c r="G588" s="48"/>
      <c r="H588" s="44" t="s">
        <v>183</v>
      </c>
      <c r="I588" s="48" t="s">
        <v>17</v>
      </c>
      <c r="J588" s="44" t="s">
        <v>2175</v>
      </c>
      <c r="K588" s="13"/>
      <c r="L588" s="4"/>
      <c r="M588" s="4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s="3" customFormat="1" ht="16">
      <c r="A589" s="44" t="s">
        <v>2518</v>
      </c>
      <c r="B589" s="44" t="s">
        <v>2519</v>
      </c>
      <c r="C589" s="44" t="s">
        <v>972</v>
      </c>
      <c r="D589" s="52" t="s">
        <v>1796</v>
      </c>
      <c r="E589" s="48" t="s">
        <v>3147</v>
      </c>
      <c r="F589" s="49" t="s">
        <v>2520</v>
      </c>
      <c r="G589" s="48"/>
      <c r="H589" s="44" t="s">
        <v>21</v>
      </c>
      <c r="I589" s="48" t="s">
        <v>2446</v>
      </c>
      <c r="J589" s="44" t="s">
        <v>2402</v>
      </c>
      <c r="K589" s="13"/>
      <c r="L589" s="4"/>
      <c r="M589" s="4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6">
      <c r="A590" s="44" t="s">
        <v>1487</v>
      </c>
      <c r="B590" s="44" t="s">
        <v>1488</v>
      </c>
      <c r="C590" s="44" t="s">
        <v>40</v>
      </c>
      <c r="D590" s="52" t="s">
        <v>1489</v>
      </c>
      <c r="E590" s="48" t="s">
        <v>106</v>
      </c>
      <c r="F590" s="49" t="s">
        <v>2646</v>
      </c>
      <c r="G590" s="48"/>
      <c r="H590" s="44" t="s">
        <v>231</v>
      </c>
      <c r="I590" s="48" t="s">
        <v>99</v>
      </c>
      <c r="J590" s="44" t="s">
        <v>177</v>
      </c>
      <c r="K590" s="13"/>
      <c r="L590" s="4"/>
      <c r="M590" s="4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6" customHeight="1">
      <c r="A591" s="43" t="s">
        <v>1490</v>
      </c>
      <c r="B591" s="43" t="s">
        <v>1491</v>
      </c>
      <c r="C591" s="43" t="s">
        <v>45</v>
      </c>
      <c r="D591" s="52" t="s">
        <v>3079</v>
      </c>
      <c r="E591" s="46" t="s">
        <v>60</v>
      </c>
      <c r="F591" s="49" t="s">
        <v>1492</v>
      </c>
      <c r="G591" s="48"/>
      <c r="H591" s="43" t="s">
        <v>21</v>
      </c>
      <c r="I591" s="69" t="s">
        <v>17</v>
      </c>
      <c r="J591" s="43" t="s">
        <v>2250</v>
      </c>
      <c r="K591" s="13"/>
      <c r="L591" s="4"/>
      <c r="M591" s="4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6">
      <c r="A592" s="44" t="s">
        <v>1490</v>
      </c>
      <c r="B592" s="44" t="s">
        <v>39</v>
      </c>
      <c r="C592" s="44" t="s">
        <v>31</v>
      </c>
      <c r="D592" s="52" t="s">
        <v>377</v>
      </c>
      <c r="E592" s="48" t="s">
        <v>470</v>
      </c>
      <c r="F592" s="105" t="s">
        <v>1493</v>
      </c>
      <c r="G592" s="48"/>
      <c r="H592" s="44" t="s">
        <v>385</v>
      </c>
      <c r="I592" s="48" t="s">
        <v>370</v>
      </c>
      <c r="J592" s="44" t="s">
        <v>2647</v>
      </c>
      <c r="K592" s="21"/>
    </row>
    <row r="593" spans="1:25" ht="16" customHeight="1">
      <c r="A593" s="45" t="s">
        <v>1494</v>
      </c>
      <c r="B593" s="45" t="s">
        <v>114</v>
      </c>
      <c r="C593" s="45" t="s">
        <v>14</v>
      </c>
      <c r="D593" s="45" t="s">
        <v>1108</v>
      </c>
      <c r="E593" s="45" t="s">
        <v>1495</v>
      </c>
      <c r="F593" s="50" t="s">
        <v>1496</v>
      </c>
      <c r="G593" s="51"/>
      <c r="H593" s="45" t="s">
        <v>1497</v>
      </c>
      <c r="I593" s="43" t="s">
        <v>2403</v>
      </c>
      <c r="J593" s="43" t="s">
        <v>2181</v>
      </c>
      <c r="K593" s="13"/>
      <c r="L593" s="13"/>
      <c r="M593" s="13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6">
      <c r="A594" s="44" t="s">
        <v>1498</v>
      </c>
      <c r="B594" s="44" t="s">
        <v>1499</v>
      </c>
      <c r="C594" s="44" t="s">
        <v>31</v>
      </c>
      <c r="D594" s="52" t="s">
        <v>481</v>
      </c>
      <c r="E594" s="48" t="s">
        <v>16</v>
      </c>
      <c r="F594" s="105" t="s">
        <v>1500</v>
      </c>
      <c r="G594" s="48"/>
      <c r="H594" s="44" t="s">
        <v>79</v>
      </c>
      <c r="I594" s="48" t="s">
        <v>2649</v>
      </c>
      <c r="J594" s="44" t="s">
        <v>2648</v>
      </c>
      <c r="K594" s="13"/>
      <c r="L594" s="4"/>
      <c r="M594" s="4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6">
      <c r="A595" s="44" t="s">
        <v>1501</v>
      </c>
      <c r="B595" s="44" t="s">
        <v>174</v>
      </c>
      <c r="C595" s="44" t="s">
        <v>436</v>
      </c>
      <c r="D595" s="52" t="s">
        <v>303</v>
      </c>
      <c r="E595" s="48" t="s">
        <v>304</v>
      </c>
      <c r="F595" s="49" t="s">
        <v>2651</v>
      </c>
      <c r="G595" s="48"/>
      <c r="H595" s="44" t="s">
        <v>68</v>
      </c>
      <c r="I595" s="48" t="s">
        <v>2650</v>
      </c>
      <c r="J595" s="44" t="s">
        <v>232</v>
      </c>
      <c r="K595" s="20"/>
      <c r="L595" s="4"/>
      <c r="M595" s="4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6">
      <c r="A596" s="43" t="s">
        <v>1502</v>
      </c>
      <c r="B596" s="43" t="s">
        <v>354</v>
      </c>
      <c r="C596" s="43" t="s">
        <v>45</v>
      </c>
      <c r="D596" s="52" t="s">
        <v>3079</v>
      </c>
      <c r="E596" s="69" t="s">
        <v>32</v>
      </c>
      <c r="F596" s="55"/>
      <c r="G596" s="66" t="s">
        <v>2652</v>
      </c>
      <c r="H596" s="43" t="s">
        <v>226</v>
      </c>
      <c r="I596" s="69" t="s">
        <v>2388</v>
      </c>
      <c r="J596" s="43" t="s">
        <v>2478</v>
      </c>
      <c r="K596" s="13"/>
      <c r="L596" s="4"/>
      <c r="M596" s="4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6">
      <c r="A597" s="44" t="s">
        <v>1503</v>
      </c>
      <c r="B597" s="44" t="s">
        <v>89</v>
      </c>
      <c r="C597" s="44" t="s">
        <v>14</v>
      </c>
      <c r="D597" s="52" t="s">
        <v>299</v>
      </c>
      <c r="E597" s="48" t="s">
        <v>300</v>
      </c>
      <c r="F597" s="49" t="s">
        <v>1504</v>
      </c>
      <c r="G597" s="48"/>
      <c r="H597" s="44" t="s">
        <v>1132</v>
      </c>
      <c r="I597" s="48" t="s">
        <v>2653</v>
      </c>
      <c r="J597" s="44" t="s">
        <v>700</v>
      </c>
      <c r="K597" s="20"/>
      <c r="L597" s="4"/>
      <c r="M597" s="4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7" customHeight="1">
      <c r="A598" s="48" t="s">
        <v>1505</v>
      </c>
      <c r="B598" s="48" t="s">
        <v>1460</v>
      </c>
      <c r="C598" s="48" t="s">
        <v>150</v>
      </c>
      <c r="D598" s="71" t="s">
        <v>124</v>
      </c>
      <c r="E598" s="48" t="s">
        <v>1506</v>
      </c>
      <c r="F598" s="80" t="s">
        <v>1507</v>
      </c>
      <c r="G598" s="48"/>
      <c r="H598" s="44" t="s">
        <v>79</v>
      </c>
      <c r="I598" s="48" t="s">
        <v>17</v>
      </c>
      <c r="J598" s="44" t="s">
        <v>2179</v>
      </c>
      <c r="K598" s="20"/>
      <c r="L598" s="4"/>
      <c r="M598" s="4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6">
      <c r="A599" s="48" t="s">
        <v>1508</v>
      </c>
      <c r="B599" s="48" t="s">
        <v>114</v>
      </c>
      <c r="C599" s="48" t="s">
        <v>14</v>
      </c>
      <c r="D599" s="71" t="s">
        <v>46</v>
      </c>
      <c r="E599" s="48" t="s">
        <v>854</v>
      </c>
      <c r="F599" s="80" t="s">
        <v>1509</v>
      </c>
      <c r="G599" s="48"/>
      <c r="H599" s="44" t="s">
        <v>1028</v>
      </c>
      <c r="I599" s="48" t="s">
        <v>2550</v>
      </c>
      <c r="J599" s="44" t="s">
        <v>232</v>
      </c>
      <c r="K599" s="20"/>
      <c r="L599" s="13"/>
      <c r="M599" s="13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6">
      <c r="A600" s="44" t="s">
        <v>1510</v>
      </c>
      <c r="B600" s="44" t="s">
        <v>170</v>
      </c>
      <c r="C600" s="44" t="s">
        <v>45</v>
      </c>
      <c r="D600" s="52" t="s">
        <v>1489</v>
      </c>
      <c r="E600" s="48" t="s">
        <v>1511</v>
      </c>
      <c r="F600" s="49" t="s">
        <v>1512</v>
      </c>
      <c r="G600" s="48"/>
      <c r="H600" s="44" t="s">
        <v>417</v>
      </c>
      <c r="I600" s="48" t="s">
        <v>17</v>
      </c>
      <c r="J600" s="44" t="s">
        <v>2657</v>
      </c>
      <c r="K600" s="20"/>
      <c r="L600" s="13"/>
      <c r="M600" s="13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6">
      <c r="A601" s="48" t="s">
        <v>1513</v>
      </c>
      <c r="B601" s="48" t="s">
        <v>1514</v>
      </c>
      <c r="C601" s="48" t="s">
        <v>31</v>
      </c>
      <c r="D601" s="71" t="s">
        <v>46</v>
      </c>
      <c r="E601" s="48" t="s">
        <v>425</v>
      </c>
      <c r="F601" s="80" t="s">
        <v>1515</v>
      </c>
      <c r="G601" s="48"/>
      <c r="H601" s="44" t="s">
        <v>401</v>
      </c>
      <c r="I601" s="48" t="s">
        <v>489</v>
      </c>
      <c r="J601" s="44" t="s">
        <v>2465</v>
      </c>
      <c r="K601" s="20"/>
      <c r="L601" s="4"/>
      <c r="M601" s="4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" customHeight="1">
      <c r="A602" s="44" t="s">
        <v>1516</v>
      </c>
      <c r="B602" s="44" t="s">
        <v>1517</v>
      </c>
      <c r="C602" s="44" t="s">
        <v>14</v>
      </c>
      <c r="D602" s="52" t="s">
        <v>432</v>
      </c>
      <c r="E602" s="48" t="s">
        <v>433</v>
      </c>
      <c r="F602" s="55" t="str">
        <f>HYPERLINK("http://cemmc.u-bordeaux3.fr/chercheurs/mathis.pdf","http://cemmc.u-bordeaux3.fr/chercheurs/mathis.pdf")</f>
        <v>http://cemmc.u-bordeaux3.fr/chercheurs/mathis.pdf</v>
      </c>
      <c r="G602" s="48"/>
      <c r="H602" s="44" t="s">
        <v>222</v>
      </c>
      <c r="I602" s="48" t="s">
        <v>318</v>
      </c>
      <c r="J602" s="44" t="s">
        <v>2179</v>
      </c>
      <c r="K602" s="17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6">
      <c r="A603" s="44" t="s">
        <v>1518</v>
      </c>
      <c r="B603" s="44" t="s">
        <v>131</v>
      </c>
      <c r="C603" s="43" t="s">
        <v>31</v>
      </c>
      <c r="D603" s="52" t="s">
        <v>448</v>
      </c>
      <c r="E603" s="48" t="s">
        <v>449</v>
      </c>
      <c r="F603" s="62" t="s">
        <v>1519</v>
      </c>
      <c r="G603" s="48"/>
      <c r="H603" s="44" t="s">
        <v>73</v>
      </c>
      <c r="I603" s="48" t="s">
        <v>1520</v>
      </c>
      <c r="J603" s="44" t="s">
        <v>392</v>
      </c>
      <c r="K603" s="21"/>
    </row>
    <row r="604" spans="1:25" ht="16">
      <c r="A604" s="45" t="s">
        <v>36</v>
      </c>
      <c r="B604" s="45" t="s">
        <v>37</v>
      </c>
      <c r="C604" s="45" t="s">
        <v>9</v>
      </c>
      <c r="D604" s="45" t="s">
        <v>245</v>
      </c>
      <c r="E604" s="43" t="s">
        <v>32</v>
      </c>
      <c r="F604" s="66" t="s">
        <v>2658</v>
      </c>
      <c r="G604" s="51"/>
      <c r="H604" s="45" t="s">
        <v>401</v>
      </c>
      <c r="I604" s="43" t="s">
        <v>2659</v>
      </c>
      <c r="J604" s="43" t="s">
        <v>2539</v>
      </c>
      <c r="K604" s="20"/>
      <c r="L604" s="4"/>
      <c r="M604" s="4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" customHeight="1">
      <c r="A605" s="44" t="s">
        <v>1521</v>
      </c>
      <c r="B605" s="44" t="s">
        <v>114</v>
      </c>
      <c r="C605" s="44" t="s">
        <v>31</v>
      </c>
      <c r="D605" s="52" t="s">
        <v>481</v>
      </c>
      <c r="E605" s="48" t="s">
        <v>482</v>
      </c>
      <c r="F605" s="49" t="s">
        <v>1522</v>
      </c>
      <c r="G605" s="48"/>
      <c r="H605" s="44" t="s">
        <v>2660</v>
      </c>
      <c r="I605" s="48" t="s">
        <v>17</v>
      </c>
      <c r="J605" s="44" t="s">
        <v>1473</v>
      </c>
      <c r="K605" s="20"/>
      <c r="L605" s="13"/>
      <c r="M605" s="13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6">
      <c r="A606" s="44" t="s">
        <v>1523</v>
      </c>
      <c r="B606" s="44" t="s">
        <v>1524</v>
      </c>
      <c r="C606" s="44" t="s">
        <v>24</v>
      </c>
      <c r="D606" s="52" t="s">
        <v>25</v>
      </c>
      <c r="E606" s="48" t="s">
        <v>331</v>
      </c>
      <c r="F606" s="49" t="s">
        <v>1525</v>
      </c>
      <c r="G606" s="48"/>
      <c r="H606" s="44" t="s">
        <v>2239</v>
      </c>
      <c r="I606" s="48" t="s">
        <v>209</v>
      </c>
      <c r="J606" s="44" t="s">
        <v>2194</v>
      </c>
      <c r="K606" s="20"/>
      <c r="L606" s="13"/>
      <c r="M606" s="13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s="3" customFormat="1" ht="16">
      <c r="A607" s="44" t="s">
        <v>2960</v>
      </c>
      <c r="B607" s="44" t="s">
        <v>131</v>
      </c>
      <c r="C607" s="44" t="s">
        <v>31</v>
      </c>
      <c r="D607" s="52" t="s">
        <v>3079</v>
      </c>
      <c r="E607" s="48" t="s">
        <v>3154</v>
      </c>
      <c r="F607" s="119" t="s">
        <v>2962</v>
      </c>
      <c r="G607" s="119" t="s">
        <v>2961</v>
      </c>
      <c r="H607" s="44" t="s">
        <v>28</v>
      </c>
      <c r="I607" s="48" t="s">
        <v>2369</v>
      </c>
      <c r="J607" s="44" t="s">
        <v>392</v>
      </c>
      <c r="K607" s="20"/>
      <c r="L607" s="13"/>
      <c r="M607" s="13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6">
      <c r="A608" s="44" t="s">
        <v>1526</v>
      </c>
      <c r="B608" s="44" t="s">
        <v>1131</v>
      </c>
      <c r="C608" s="44" t="s">
        <v>14</v>
      </c>
      <c r="D608" s="52" t="s">
        <v>164</v>
      </c>
      <c r="E608" s="48" t="s">
        <v>165</v>
      </c>
      <c r="F608" s="49" t="s">
        <v>2661</v>
      </c>
      <c r="G608" s="48"/>
      <c r="H608" s="44" t="s">
        <v>1132</v>
      </c>
      <c r="I608" s="48" t="s">
        <v>243</v>
      </c>
      <c r="J608" s="44" t="s">
        <v>2292</v>
      </c>
      <c r="K608" s="20"/>
      <c r="L608" s="4"/>
      <c r="M608" s="4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6">
      <c r="A609" s="44" t="s">
        <v>1530</v>
      </c>
      <c r="B609" s="44" t="s">
        <v>1531</v>
      </c>
      <c r="C609" s="44" t="s">
        <v>31</v>
      </c>
      <c r="D609" s="52" t="s">
        <v>3141</v>
      </c>
      <c r="E609" s="48" t="s">
        <v>132</v>
      </c>
      <c r="F609" s="49" t="s">
        <v>1532</v>
      </c>
      <c r="G609" s="48"/>
      <c r="H609" s="44" t="s">
        <v>73</v>
      </c>
      <c r="I609" s="48" t="s">
        <v>193</v>
      </c>
      <c r="J609" s="44" t="s">
        <v>2344</v>
      </c>
      <c r="K609" s="20"/>
      <c r="L609" s="4"/>
      <c r="M609" s="4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6">
      <c r="A610" s="45" t="s">
        <v>1533</v>
      </c>
      <c r="B610" s="45" t="s">
        <v>409</v>
      </c>
      <c r="C610" s="43" t="s">
        <v>31</v>
      </c>
      <c r="D610" s="43" t="s">
        <v>2958</v>
      </c>
      <c r="E610" s="43" t="s">
        <v>430</v>
      </c>
      <c r="F610" s="119" t="s">
        <v>2959</v>
      </c>
      <c r="G610" s="51"/>
      <c r="H610" s="45" t="s">
        <v>1534</v>
      </c>
      <c r="I610" s="43" t="s">
        <v>243</v>
      </c>
      <c r="J610" s="43" t="s">
        <v>177</v>
      </c>
      <c r="K610" s="21"/>
    </row>
    <row r="611" spans="1:25" ht="16.5" customHeight="1">
      <c r="A611" s="44" t="s">
        <v>1535</v>
      </c>
      <c r="B611" s="44" t="s">
        <v>75</v>
      </c>
      <c r="C611" s="44" t="s">
        <v>31</v>
      </c>
      <c r="D611" s="52" t="s">
        <v>3079</v>
      </c>
      <c r="E611" s="48" t="s">
        <v>94</v>
      </c>
      <c r="F611" s="49" t="s">
        <v>215</v>
      </c>
      <c r="G611" s="67" t="s">
        <v>1536</v>
      </c>
      <c r="H611" s="44" t="s">
        <v>79</v>
      </c>
      <c r="I611" s="48" t="s">
        <v>17</v>
      </c>
      <c r="J611" s="44" t="s">
        <v>2662</v>
      </c>
      <c r="K611" s="13"/>
      <c r="L611" s="4"/>
      <c r="M611" s="4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6">
      <c r="A612" s="44" t="s">
        <v>1537</v>
      </c>
      <c r="B612" s="44" t="s">
        <v>1538</v>
      </c>
      <c r="C612" s="44" t="s">
        <v>14</v>
      </c>
      <c r="D612" s="52" t="s">
        <v>553</v>
      </c>
      <c r="E612" s="48" t="s">
        <v>433</v>
      </c>
      <c r="F612" s="49" t="s">
        <v>2663</v>
      </c>
      <c r="G612" s="48"/>
      <c r="H612" s="44" t="s">
        <v>385</v>
      </c>
      <c r="I612" s="48" t="s">
        <v>17</v>
      </c>
      <c r="J612" s="44" t="s">
        <v>2664</v>
      </c>
      <c r="K612" s="13"/>
      <c r="L612" s="4"/>
      <c r="M612" s="4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6">
      <c r="A613" s="44" t="s">
        <v>1539</v>
      </c>
      <c r="B613" s="44" t="s">
        <v>170</v>
      </c>
      <c r="C613" s="44" t="s">
        <v>83</v>
      </c>
      <c r="D613" s="52" t="s">
        <v>25</v>
      </c>
      <c r="E613" s="48" t="s">
        <v>1540</v>
      </c>
      <c r="F613" s="49" t="s">
        <v>1541</v>
      </c>
      <c r="G613" s="48"/>
      <c r="H613" s="44" t="s">
        <v>1156</v>
      </c>
      <c r="I613" s="48" t="s">
        <v>2665</v>
      </c>
      <c r="J613" s="44" t="s">
        <v>700</v>
      </c>
      <c r="K613" s="20"/>
      <c r="L613" s="4"/>
      <c r="M613" s="4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6">
      <c r="A614" s="44" t="s">
        <v>1542</v>
      </c>
      <c r="B614" s="44" t="s">
        <v>1543</v>
      </c>
      <c r="C614" s="44" t="s">
        <v>83</v>
      </c>
      <c r="D614" s="52" t="s">
        <v>25</v>
      </c>
      <c r="E614" s="48" t="s">
        <v>963</v>
      </c>
      <c r="F614" s="49" t="s">
        <v>1544</v>
      </c>
      <c r="G614" s="48"/>
      <c r="H614" s="44" t="s">
        <v>68</v>
      </c>
      <c r="I614" s="48" t="s">
        <v>2666</v>
      </c>
      <c r="J614" s="44" t="s">
        <v>392</v>
      </c>
      <c r="K614" s="20"/>
      <c r="L614" s="4"/>
      <c r="M614" s="4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6">
      <c r="A615" s="44" t="s">
        <v>1545</v>
      </c>
      <c r="B615" s="44" t="s">
        <v>396</v>
      </c>
      <c r="C615" s="44" t="s">
        <v>1546</v>
      </c>
      <c r="D615" s="52" t="s">
        <v>18</v>
      </c>
      <c r="E615" s="48" t="s">
        <v>137</v>
      </c>
      <c r="F615" s="49" t="s">
        <v>2667</v>
      </c>
      <c r="G615" s="48"/>
      <c r="H615" s="44" t="s">
        <v>73</v>
      </c>
      <c r="I615" s="48" t="s">
        <v>17</v>
      </c>
      <c r="J615" s="44" t="s">
        <v>2175</v>
      </c>
      <c r="K615" s="13"/>
      <c r="L615" s="13"/>
      <c r="M615" s="13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6">
      <c r="A616" s="44" t="s">
        <v>1547</v>
      </c>
      <c r="B616" s="44" t="s">
        <v>277</v>
      </c>
      <c r="C616" s="44" t="s">
        <v>14</v>
      </c>
      <c r="D616" s="52" t="s">
        <v>585</v>
      </c>
      <c r="E616" s="48" t="s">
        <v>586</v>
      </c>
      <c r="F616" s="49" t="s">
        <v>1548</v>
      </c>
      <c r="G616" s="49" t="s">
        <v>2668</v>
      </c>
      <c r="H616" s="44" t="s">
        <v>1132</v>
      </c>
      <c r="I616" s="48" t="s">
        <v>1549</v>
      </c>
      <c r="J616" s="44" t="s">
        <v>2175</v>
      </c>
      <c r="K616" s="13"/>
      <c r="L616" s="4"/>
      <c r="M616" s="4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6">
      <c r="A617" s="45" t="s">
        <v>1550</v>
      </c>
      <c r="B617" s="45" t="s">
        <v>1551</v>
      </c>
      <c r="C617" s="45" t="s">
        <v>283</v>
      </c>
      <c r="D617" s="45" t="s">
        <v>145</v>
      </c>
      <c r="E617" s="45" t="s">
        <v>146</v>
      </c>
      <c r="F617" s="56" t="s">
        <v>1552</v>
      </c>
      <c r="G617" s="45"/>
      <c r="H617" s="45" t="s">
        <v>401</v>
      </c>
      <c r="I617" s="43" t="s">
        <v>3113</v>
      </c>
      <c r="J617" s="45" t="s">
        <v>2490</v>
      </c>
      <c r="K617" s="21"/>
    </row>
    <row r="618" spans="1:25" ht="16">
      <c r="A618" s="44" t="s">
        <v>1553</v>
      </c>
      <c r="B618" s="44" t="s">
        <v>277</v>
      </c>
      <c r="C618" s="44" t="s">
        <v>31</v>
      </c>
      <c r="D618" s="52" t="s">
        <v>1152</v>
      </c>
      <c r="E618" s="48" t="s">
        <v>854</v>
      </c>
      <c r="F618" s="49" t="s">
        <v>2669</v>
      </c>
      <c r="G618" s="48"/>
      <c r="H618" s="44" t="s">
        <v>21</v>
      </c>
      <c r="I618" s="48" t="s">
        <v>17</v>
      </c>
      <c r="J618" s="44" t="s">
        <v>2670</v>
      </c>
      <c r="K618" s="20"/>
      <c r="L618" s="4"/>
      <c r="M618" s="4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6">
      <c r="A619" s="44" t="s">
        <v>1553</v>
      </c>
      <c r="B619" s="44" t="s">
        <v>913</v>
      </c>
      <c r="C619" s="44" t="s">
        <v>14</v>
      </c>
      <c r="D619" s="52" t="s">
        <v>3136</v>
      </c>
      <c r="E619" s="48" t="s">
        <v>289</v>
      </c>
      <c r="F619" s="49" t="s">
        <v>1555</v>
      </c>
      <c r="G619" s="48"/>
      <c r="H619" s="44" t="s">
        <v>401</v>
      </c>
      <c r="I619" s="48" t="s">
        <v>1268</v>
      </c>
      <c r="J619" s="44" t="s">
        <v>2671</v>
      </c>
      <c r="K619" s="13"/>
      <c r="L619" s="4"/>
      <c r="M619" s="4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6">
      <c r="A620" s="44" t="s">
        <v>1553</v>
      </c>
      <c r="B620" s="44" t="s">
        <v>174</v>
      </c>
      <c r="C620" s="44" t="s">
        <v>31</v>
      </c>
      <c r="D620" s="52" t="s">
        <v>3141</v>
      </c>
      <c r="E620" s="48" t="s">
        <v>738</v>
      </c>
      <c r="F620" s="49" t="s">
        <v>1554</v>
      </c>
      <c r="G620" s="48"/>
      <c r="H620" s="44" t="s">
        <v>2239</v>
      </c>
      <c r="I620" s="48" t="s">
        <v>1312</v>
      </c>
      <c r="J620" s="44" t="s">
        <v>1473</v>
      </c>
      <c r="K620" s="20"/>
      <c r="L620" s="4"/>
      <c r="M620" s="4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" customHeight="1">
      <c r="A621" s="44" t="s">
        <v>1556</v>
      </c>
      <c r="B621" s="44" t="s">
        <v>149</v>
      </c>
      <c r="C621" s="44" t="s">
        <v>31</v>
      </c>
      <c r="D621" s="52" t="s">
        <v>3104</v>
      </c>
      <c r="E621" s="48" t="s">
        <v>97</v>
      </c>
      <c r="F621" s="49" t="s">
        <v>2672</v>
      </c>
      <c r="G621" s="48"/>
      <c r="H621" s="44" t="s">
        <v>188</v>
      </c>
      <c r="I621" s="48" t="s">
        <v>1557</v>
      </c>
      <c r="J621" s="44" t="s">
        <v>2312</v>
      </c>
      <c r="K621" s="13"/>
      <c r="L621" s="4"/>
      <c r="M621" s="4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6">
      <c r="A622" s="44" t="s">
        <v>1558</v>
      </c>
      <c r="B622" s="44" t="s">
        <v>1559</v>
      </c>
      <c r="C622" s="44" t="s">
        <v>14</v>
      </c>
      <c r="D622" s="52" t="s">
        <v>261</v>
      </c>
      <c r="E622" s="48" t="s">
        <v>262</v>
      </c>
      <c r="F622" s="49" t="s">
        <v>2673</v>
      </c>
      <c r="G622" s="48"/>
      <c r="H622" s="44" t="s">
        <v>226</v>
      </c>
      <c r="I622" s="48" t="s">
        <v>2208</v>
      </c>
      <c r="J622" s="44" t="s">
        <v>2478</v>
      </c>
      <c r="K622" s="20"/>
      <c r="L622" s="4"/>
      <c r="M622" s="4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s="3" customFormat="1" ht="16">
      <c r="A623" s="44" t="s">
        <v>3098</v>
      </c>
      <c r="B623" s="44" t="s">
        <v>3099</v>
      </c>
      <c r="C623" s="44" t="s">
        <v>24</v>
      </c>
      <c r="D623" s="52" t="s">
        <v>25</v>
      </c>
      <c r="E623" s="48" t="s">
        <v>1905</v>
      </c>
      <c r="F623" s="119" t="s">
        <v>3101</v>
      </c>
      <c r="G623" s="119" t="s">
        <v>3100</v>
      </c>
      <c r="H623" s="44" t="s">
        <v>28</v>
      </c>
      <c r="I623" s="48" t="s">
        <v>2321</v>
      </c>
      <c r="J623" s="44" t="s">
        <v>1473</v>
      </c>
      <c r="K623" s="20"/>
      <c r="L623" s="4"/>
      <c r="M623" s="4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6">
      <c r="A624" s="84" t="s">
        <v>1560</v>
      </c>
      <c r="B624" s="84" t="s">
        <v>627</v>
      </c>
      <c r="C624" s="84" t="s">
        <v>14</v>
      </c>
      <c r="D624" s="84" t="s">
        <v>896</v>
      </c>
      <c r="E624" s="84" t="s">
        <v>897</v>
      </c>
      <c r="F624" s="59"/>
      <c r="G624" s="59"/>
      <c r="H624" s="48" t="s">
        <v>1497</v>
      </c>
      <c r="I624" s="48" t="s">
        <v>2630</v>
      </c>
      <c r="J624" s="84" t="s">
        <v>194</v>
      </c>
      <c r="K624" s="17"/>
    </row>
    <row r="625" spans="1:25" ht="16">
      <c r="A625" s="44" t="s">
        <v>1561</v>
      </c>
      <c r="B625" s="44" t="s">
        <v>1562</v>
      </c>
      <c r="C625" s="44" t="s">
        <v>150</v>
      </c>
      <c r="D625" s="52" t="s">
        <v>124</v>
      </c>
      <c r="E625" s="48" t="s">
        <v>171</v>
      </c>
      <c r="F625" s="62" t="s">
        <v>1563</v>
      </c>
      <c r="G625" s="48"/>
      <c r="H625" s="44" t="s">
        <v>73</v>
      </c>
      <c r="I625" s="48" t="s">
        <v>721</v>
      </c>
      <c r="J625" s="44" t="s">
        <v>2175</v>
      </c>
      <c r="K625" s="20"/>
      <c r="L625" s="13"/>
      <c r="M625" s="13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6">
      <c r="A626" s="44" t="s">
        <v>1564</v>
      </c>
      <c r="B626" s="44" t="s">
        <v>671</v>
      </c>
      <c r="C626" s="44" t="s">
        <v>24</v>
      </c>
      <c r="D626" s="52" t="s">
        <v>25</v>
      </c>
      <c r="E626" s="48" t="s">
        <v>129</v>
      </c>
      <c r="F626" s="49" t="s">
        <v>2674</v>
      </c>
      <c r="G626" s="48"/>
      <c r="H626" s="44" t="s">
        <v>401</v>
      </c>
      <c r="I626" s="48" t="s">
        <v>2675</v>
      </c>
      <c r="J626" s="44" t="s">
        <v>199</v>
      </c>
      <c r="K626" s="20"/>
      <c r="L626" s="4"/>
      <c r="M626" s="4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6" customHeight="1">
      <c r="A627" s="44" t="s">
        <v>1564</v>
      </c>
      <c r="B627" s="44" t="s">
        <v>853</v>
      </c>
      <c r="C627" s="44" t="s">
        <v>14</v>
      </c>
      <c r="D627" s="52" t="s">
        <v>18</v>
      </c>
      <c r="E627" s="48" t="s">
        <v>137</v>
      </c>
      <c r="F627" s="49" t="s">
        <v>2676</v>
      </c>
      <c r="G627" s="48"/>
      <c r="H627" s="44" t="s">
        <v>86</v>
      </c>
      <c r="I627" s="48" t="s">
        <v>2535</v>
      </c>
      <c r="J627" s="44" t="s">
        <v>2175</v>
      </c>
      <c r="K627" s="13"/>
      <c r="L627" s="4"/>
      <c r="M627" s="4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6" customHeight="1">
      <c r="A628" s="46" t="s">
        <v>1565</v>
      </c>
      <c r="B628" s="46" t="s">
        <v>1566</v>
      </c>
      <c r="C628" s="46" t="s">
        <v>14</v>
      </c>
      <c r="D628" s="54" t="s">
        <v>3067</v>
      </c>
      <c r="E628" s="46" t="s">
        <v>60</v>
      </c>
      <c r="F628" s="49" t="s">
        <v>1567</v>
      </c>
      <c r="G628" s="46"/>
      <c r="H628" s="46" t="s">
        <v>1028</v>
      </c>
      <c r="I628" s="46" t="s">
        <v>168</v>
      </c>
      <c r="J628" s="46" t="s">
        <v>2261</v>
      </c>
      <c r="K628" s="13"/>
      <c r="L628" s="4"/>
      <c r="M628" s="4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6">
      <c r="A629" s="44" t="s">
        <v>1568</v>
      </c>
      <c r="B629" s="44" t="s">
        <v>844</v>
      </c>
      <c r="C629" s="44" t="s">
        <v>14</v>
      </c>
      <c r="D629" s="52" t="s">
        <v>432</v>
      </c>
      <c r="E629" s="48" t="s">
        <v>433</v>
      </c>
      <c r="F629" s="49" t="s">
        <v>2677</v>
      </c>
      <c r="G629" s="48"/>
      <c r="H629" s="44" t="s">
        <v>226</v>
      </c>
      <c r="I629" s="48" t="s">
        <v>17</v>
      </c>
      <c r="J629" s="44" t="s">
        <v>392</v>
      </c>
      <c r="K629" s="13"/>
      <c r="L629" s="4"/>
      <c r="M629" s="4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6">
      <c r="A630" s="44" t="s">
        <v>1569</v>
      </c>
      <c r="B630" s="44" t="s">
        <v>1003</v>
      </c>
      <c r="C630" s="44" t="s">
        <v>283</v>
      </c>
      <c r="D630" s="52" t="s">
        <v>18</v>
      </c>
      <c r="E630" s="48" t="s">
        <v>137</v>
      </c>
      <c r="F630" s="49" t="s">
        <v>2678</v>
      </c>
      <c r="G630" s="48"/>
      <c r="H630" s="44" t="s">
        <v>1417</v>
      </c>
      <c r="I630" s="48" t="s">
        <v>370</v>
      </c>
      <c r="J630" s="44" t="s">
        <v>2175</v>
      </c>
      <c r="K630" s="13"/>
      <c r="L630" s="4"/>
      <c r="M630" s="4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s="3" customFormat="1" ht="16">
      <c r="A631" s="44" t="s">
        <v>3062</v>
      </c>
      <c r="B631" s="44" t="s">
        <v>3063</v>
      </c>
      <c r="C631" s="44" t="s">
        <v>14</v>
      </c>
      <c r="D631" s="52" t="s">
        <v>3079</v>
      </c>
      <c r="E631" s="48" t="s">
        <v>3065</v>
      </c>
      <c r="F631" s="119" t="s">
        <v>3064</v>
      </c>
      <c r="G631" s="48"/>
      <c r="H631" s="44" t="s">
        <v>86</v>
      </c>
      <c r="I631" s="48" t="s">
        <v>885</v>
      </c>
      <c r="J631" s="44" t="s">
        <v>308</v>
      </c>
      <c r="K631" s="13"/>
      <c r="L631" s="4"/>
      <c r="M631" s="4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6">
      <c r="A632" s="44" t="s">
        <v>1570</v>
      </c>
      <c r="B632" s="44" t="s">
        <v>13</v>
      </c>
      <c r="C632" s="44" t="s">
        <v>31</v>
      </c>
      <c r="D632" s="52" t="s">
        <v>1035</v>
      </c>
      <c r="E632" s="48" t="s">
        <v>311</v>
      </c>
      <c r="F632" s="49" t="s">
        <v>1571</v>
      </c>
      <c r="G632" s="48"/>
      <c r="H632" s="44" t="s">
        <v>52</v>
      </c>
      <c r="I632" s="48" t="s">
        <v>17</v>
      </c>
      <c r="J632" s="44" t="s">
        <v>308</v>
      </c>
      <c r="K632" s="13"/>
      <c r="L632" s="13"/>
      <c r="M632" s="13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6">
      <c r="A633" s="45" t="s">
        <v>1572</v>
      </c>
      <c r="B633" s="45" t="s">
        <v>872</v>
      </c>
      <c r="C633" s="45" t="s">
        <v>9</v>
      </c>
      <c r="D633" s="43" t="s">
        <v>3105</v>
      </c>
      <c r="E633" s="45" t="s">
        <v>1573</v>
      </c>
      <c r="F633" s="66" t="s">
        <v>2679</v>
      </c>
      <c r="G633" s="51"/>
      <c r="H633" s="45" t="s">
        <v>385</v>
      </c>
      <c r="I633" s="45" t="s">
        <v>17</v>
      </c>
      <c r="J633" s="43" t="s">
        <v>2251</v>
      </c>
      <c r="K633" s="21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6">
      <c r="A634" s="44" t="s">
        <v>1574</v>
      </c>
      <c r="B634" s="44" t="s">
        <v>70</v>
      </c>
      <c r="C634" s="44" t="s">
        <v>14</v>
      </c>
      <c r="D634" s="52" t="s">
        <v>197</v>
      </c>
      <c r="E634" s="48" t="s">
        <v>198</v>
      </c>
      <c r="F634" s="106" t="s">
        <v>1575</v>
      </c>
      <c r="G634" s="48"/>
      <c r="H634" s="44" t="s">
        <v>52</v>
      </c>
      <c r="I634" s="48" t="s">
        <v>17</v>
      </c>
      <c r="J634" s="44" t="s">
        <v>273</v>
      </c>
      <c r="K634" s="13"/>
      <c r="L634" s="4"/>
      <c r="M634" s="4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6">
      <c r="A635" s="43" t="s">
        <v>1576</v>
      </c>
      <c r="B635" s="43" t="s">
        <v>13</v>
      </c>
      <c r="C635" s="43" t="s">
        <v>31</v>
      </c>
      <c r="D635" s="70" t="s">
        <v>3138</v>
      </c>
      <c r="E635" s="69" t="s">
        <v>187</v>
      </c>
      <c r="F635" s="107" t="str">
        <f>HYPERLINK("http://acp.u-pem.fr/equipe/frederic-moret/","http://acp.u-pem.fr/equipe/frederic-moret/")</f>
        <v>http://acp.u-pem.fr/equipe/frederic-moret/</v>
      </c>
      <c r="G635" s="48"/>
      <c r="H635" s="43" t="s">
        <v>98</v>
      </c>
      <c r="I635" s="69" t="s">
        <v>99</v>
      </c>
      <c r="J635" s="43" t="s">
        <v>2680</v>
      </c>
      <c r="K635" s="13"/>
      <c r="L635" s="13"/>
      <c r="M635" s="13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6">
      <c r="A636" s="43" t="s">
        <v>1577</v>
      </c>
      <c r="B636" s="44" t="s">
        <v>1578</v>
      </c>
      <c r="C636" s="44" t="s">
        <v>972</v>
      </c>
      <c r="D636" s="52" t="s">
        <v>3079</v>
      </c>
      <c r="E636" s="69" t="s">
        <v>60</v>
      </c>
      <c r="F636" s="66" t="s">
        <v>2681</v>
      </c>
      <c r="G636" s="48"/>
      <c r="H636" s="43" t="s">
        <v>21</v>
      </c>
      <c r="I636" s="69" t="s">
        <v>1312</v>
      </c>
      <c r="J636" s="43" t="s">
        <v>2179</v>
      </c>
      <c r="K636" s="13"/>
      <c r="L636" s="4"/>
      <c r="M636" s="4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6">
      <c r="A637" s="43" t="s">
        <v>1579</v>
      </c>
      <c r="B637" s="44" t="s">
        <v>1580</v>
      </c>
      <c r="C637" s="43" t="s">
        <v>1581</v>
      </c>
      <c r="D637" s="52" t="s">
        <v>1582</v>
      </c>
      <c r="E637" s="108" t="s">
        <v>1583</v>
      </c>
      <c r="F637" s="109" t="s">
        <v>1584</v>
      </c>
      <c r="G637" s="48"/>
      <c r="H637" s="43" t="s">
        <v>79</v>
      </c>
      <c r="I637" s="69" t="s">
        <v>2219</v>
      </c>
      <c r="J637" s="43" t="s">
        <v>2378</v>
      </c>
      <c r="K637" s="13"/>
      <c r="L637" s="13"/>
      <c r="M637" s="13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6">
      <c r="A638" s="44" t="s">
        <v>1585</v>
      </c>
      <c r="B638" s="44" t="s">
        <v>1586</v>
      </c>
      <c r="C638" s="44" t="s">
        <v>31</v>
      </c>
      <c r="D638" s="52" t="s">
        <v>845</v>
      </c>
      <c r="E638" s="48" t="s">
        <v>433</v>
      </c>
      <c r="F638" s="49" t="s">
        <v>2682</v>
      </c>
      <c r="G638" s="48"/>
      <c r="H638" s="44" t="s">
        <v>155</v>
      </c>
      <c r="I638" s="48" t="s">
        <v>99</v>
      </c>
      <c r="J638" s="44" t="s">
        <v>2539</v>
      </c>
      <c r="K638" s="20"/>
      <c r="L638" s="4"/>
      <c r="M638" s="4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6">
      <c r="A639" s="44" t="s">
        <v>1587</v>
      </c>
      <c r="B639" s="44" t="s">
        <v>1588</v>
      </c>
      <c r="C639" s="44" t="s">
        <v>24</v>
      </c>
      <c r="D639" s="52" t="s">
        <v>25</v>
      </c>
      <c r="E639" s="48" t="s">
        <v>963</v>
      </c>
      <c r="F639" s="49" t="s">
        <v>1589</v>
      </c>
      <c r="G639" s="48"/>
      <c r="H639" s="44" t="s">
        <v>79</v>
      </c>
      <c r="I639" s="48" t="s">
        <v>1312</v>
      </c>
      <c r="J639" s="44" t="s">
        <v>392</v>
      </c>
      <c r="K639" s="20"/>
      <c r="L639" s="4"/>
      <c r="M639" s="4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6">
      <c r="A640" s="44" t="s">
        <v>1590</v>
      </c>
      <c r="B640" s="44" t="s">
        <v>380</v>
      </c>
      <c r="C640" s="44" t="s">
        <v>24</v>
      </c>
      <c r="D640" s="52" t="s">
        <v>25</v>
      </c>
      <c r="E640" s="48" t="s">
        <v>94</v>
      </c>
      <c r="F640" s="49" t="s">
        <v>215</v>
      </c>
      <c r="G640" s="66" t="s">
        <v>2683</v>
      </c>
      <c r="H640" s="44" t="s">
        <v>401</v>
      </c>
      <c r="I640" s="48" t="s">
        <v>17</v>
      </c>
      <c r="J640" s="44" t="s">
        <v>2618</v>
      </c>
      <c r="K640" s="20"/>
      <c r="L640" s="4"/>
      <c r="M640" s="4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7" customHeight="1">
      <c r="A641" s="44" t="s">
        <v>1591</v>
      </c>
      <c r="B641" s="44" t="s">
        <v>89</v>
      </c>
      <c r="C641" s="44" t="s">
        <v>83</v>
      </c>
      <c r="D641" s="52" t="s">
        <v>25</v>
      </c>
      <c r="E641" s="48" t="s">
        <v>129</v>
      </c>
      <c r="F641" s="49" t="s">
        <v>2684</v>
      </c>
      <c r="G641" s="48"/>
      <c r="H641" s="44" t="s">
        <v>28</v>
      </c>
      <c r="I641" s="48" t="s">
        <v>2685</v>
      </c>
      <c r="J641" s="44" t="s">
        <v>194</v>
      </c>
      <c r="K641" s="13"/>
      <c r="L641" s="4"/>
      <c r="M641" s="4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s="3" customFormat="1" ht="17" customHeight="1">
      <c r="A642" s="44" t="s">
        <v>3087</v>
      </c>
      <c r="B642" s="44" t="s">
        <v>442</v>
      </c>
      <c r="C642" s="44" t="s">
        <v>24</v>
      </c>
      <c r="D642" s="52" t="s">
        <v>25</v>
      </c>
      <c r="E642" s="48" t="s">
        <v>2947</v>
      </c>
      <c r="F642" s="119" t="s">
        <v>3088</v>
      </c>
      <c r="G642" s="48"/>
      <c r="H642" s="44" t="s">
        <v>86</v>
      </c>
      <c r="I642" s="48" t="s">
        <v>251</v>
      </c>
      <c r="J642" s="44" t="s">
        <v>3089</v>
      </c>
      <c r="K642" s="13"/>
      <c r="L642" s="4"/>
      <c r="M642" s="4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6">
      <c r="A643" s="44" t="s">
        <v>1592</v>
      </c>
      <c r="B643" s="44" t="s">
        <v>149</v>
      </c>
      <c r="C643" s="44" t="s">
        <v>14</v>
      </c>
      <c r="D643" s="52" t="s">
        <v>1593</v>
      </c>
      <c r="E643" s="48" t="s">
        <v>71</v>
      </c>
      <c r="F643" s="49" t="s">
        <v>1594</v>
      </c>
      <c r="G643" s="48"/>
      <c r="H643" s="44" t="s">
        <v>21</v>
      </c>
      <c r="I643" s="48" t="s">
        <v>2686</v>
      </c>
      <c r="J643" s="44" t="s">
        <v>2687</v>
      </c>
      <c r="K643" s="13"/>
      <c r="L643" s="13"/>
      <c r="M643" s="13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6">
      <c r="A644" s="44" t="s">
        <v>1595</v>
      </c>
      <c r="B644" s="44" t="s">
        <v>1596</v>
      </c>
      <c r="C644" s="44" t="s">
        <v>76</v>
      </c>
      <c r="D644" s="52" t="s">
        <v>377</v>
      </c>
      <c r="E644" s="48" t="s">
        <v>470</v>
      </c>
      <c r="F644" s="110" t="s">
        <v>1597</v>
      </c>
      <c r="G644" s="48"/>
      <c r="H644" s="44" t="s">
        <v>86</v>
      </c>
      <c r="I644" s="48" t="s">
        <v>209</v>
      </c>
      <c r="J644" s="44" t="s">
        <v>2175</v>
      </c>
      <c r="K644" s="20"/>
      <c r="L644" s="4"/>
      <c r="M644" s="4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6">
      <c r="A645" s="44" t="s">
        <v>1598</v>
      </c>
      <c r="B645" s="44" t="s">
        <v>853</v>
      </c>
      <c r="C645" s="44" t="s">
        <v>14</v>
      </c>
      <c r="D645" s="52" t="s">
        <v>1148</v>
      </c>
      <c r="E645" s="48" t="s">
        <v>2899</v>
      </c>
      <c r="F645" s="49" t="s">
        <v>2990</v>
      </c>
      <c r="G645" s="49"/>
      <c r="H645" s="44" t="s">
        <v>222</v>
      </c>
      <c r="I645" s="48" t="s">
        <v>17</v>
      </c>
      <c r="J645" s="44" t="s">
        <v>2422</v>
      </c>
      <c r="K645" s="20"/>
      <c r="L645" s="4"/>
      <c r="M645" s="4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6">
      <c r="A646" s="44" t="s">
        <v>1599</v>
      </c>
      <c r="B646" s="44" t="s">
        <v>292</v>
      </c>
      <c r="C646" s="61" t="s">
        <v>31</v>
      </c>
      <c r="D646" s="52" t="s">
        <v>63</v>
      </c>
      <c r="E646" s="48" t="s">
        <v>64</v>
      </c>
      <c r="F646" s="111"/>
      <c r="G646" s="48"/>
      <c r="H646" s="44" t="s">
        <v>52</v>
      </c>
      <c r="I646" s="48" t="s">
        <v>17</v>
      </c>
      <c r="J646" s="44" t="s">
        <v>199</v>
      </c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7" customHeight="1">
      <c r="A647" s="44" t="s">
        <v>1600</v>
      </c>
      <c r="B647" s="44" t="s">
        <v>995</v>
      </c>
      <c r="C647" s="44" t="s">
        <v>31</v>
      </c>
      <c r="D647" s="52" t="s">
        <v>3102</v>
      </c>
      <c r="E647" s="48" t="s">
        <v>2947</v>
      </c>
      <c r="F647" s="49" t="s">
        <v>2688</v>
      </c>
      <c r="G647" s="48"/>
      <c r="H647" s="44" t="s">
        <v>52</v>
      </c>
      <c r="I647" s="48" t="s">
        <v>489</v>
      </c>
      <c r="J647" s="44" t="s">
        <v>308</v>
      </c>
      <c r="K647" s="20"/>
      <c r="L647" s="4"/>
      <c r="M647" s="4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6">
      <c r="A648" s="44" t="s">
        <v>1601</v>
      </c>
      <c r="B648" s="44" t="s">
        <v>211</v>
      </c>
      <c r="C648" s="44" t="s">
        <v>14</v>
      </c>
      <c r="D648" s="52" t="s">
        <v>1593</v>
      </c>
      <c r="E648" s="48" t="s">
        <v>738</v>
      </c>
      <c r="F648" s="49" t="s">
        <v>1602</v>
      </c>
      <c r="G648" s="48"/>
      <c r="H648" s="44" t="s">
        <v>188</v>
      </c>
      <c r="I648" s="48" t="s">
        <v>2182</v>
      </c>
      <c r="J648" s="44" t="s">
        <v>2181</v>
      </c>
      <c r="K648" s="13"/>
      <c r="L648" s="4"/>
      <c r="M648" s="4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6">
      <c r="A649" s="44" t="s">
        <v>1603</v>
      </c>
      <c r="B649" s="44" t="s">
        <v>1604</v>
      </c>
      <c r="C649" s="44" t="s">
        <v>118</v>
      </c>
      <c r="D649" s="52" t="s">
        <v>245</v>
      </c>
      <c r="E649" s="44" t="s">
        <v>246</v>
      </c>
      <c r="F649" s="112" t="s">
        <v>1605</v>
      </c>
      <c r="G649" s="44"/>
      <c r="H649" s="44" t="s">
        <v>222</v>
      </c>
      <c r="I649" s="44" t="s">
        <v>17</v>
      </c>
      <c r="J649" s="44" t="s">
        <v>392</v>
      </c>
      <c r="K649" s="19"/>
      <c r="L649" s="19"/>
      <c r="M649" s="19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6">
      <c r="A650" s="44" t="s">
        <v>1606</v>
      </c>
      <c r="B650" s="44" t="s">
        <v>75</v>
      </c>
      <c r="C650" s="44" t="s">
        <v>14</v>
      </c>
      <c r="D650" s="52" t="s">
        <v>407</v>
      </c>
      <c r="E650" s="48" t="s">
        <v>182</v>
      </c>
      <c r="F650" s="49" t="s">
        <v>1607</v>
      </c>
      <c r="G650" s="48"/>
      <c r="H650" s="44" t="s">
        <v>52</v>
      </c>
      <c r="I650" s="48" t="s">
        <v>17</v>
      </c>
      <c r="J650" s="44" t="s">
        <v>308</v>
      </c>
      <c r="K650" s="20"/>
      <c r="L650" s="4"/>
      <c r="M650" s="4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7" customHeight="1">
      <c r="A651" s="44" t="s">
        <v>1608</v>
      </c>
      <c r="B651" s="44" t="s">
        <v>228</v>
      </c>
      <c r="C651" s="44" t="s">
        <v>83</v>
      </c>
      <c r="D651" s="52" t="s">
        <v>25</v>
      </c>
      <c r="E651" s="48" t="s">
        <v>1609</v>
      </c>
      <c r="F651" s="49" t="s">
        <v>2689</v>
      </c>
      <c r="G651" s="48"/>
      <c r="H651" s="44" t="s">
        <v>28</v>
      </c>
      <c r="I651" s="48" t="s">
        <v>2690</v>
      </c>
      <c r="J651" s="44" t="s">
        <v>2581</v>
      </c>
      <c r="K651" s="20"/>
      <c r="L651" s="4"/>
      <c r="M651" s="4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8" customHeight="1">
      <c r="A652" s="44" t="s">
        <v>1610</v>
      </c>
      <c r="B652" s="44" t="s">
        <v>995</v>
      </c>
      <c r="C652" s="44" t="s">
        <v>31</v>
      </c>
      <c r="D652" s="52" t="s">
        <v>3136</v>
      </c>
      <c r="E652" s="48" t="s">
        <v>289</v>
      </c>
      <c r="F652" s="49" t="s">
        <v>1611</v>
      </c>
      <c r="G652" s="48"/>
      <c r="H652" s="44" t="s">
        <v>188</v>
      </c>
      <c r="I652" s="48" t="s">
        <v>193</v>
      </c>
      <c r="J652" s="44" t="s">
        <v>2420</v>
      </c>
      <c r="K652" s="13"/>
      <c r="L652" s="13"/>
      <c r="M652" s="13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9" customHeight="1">
      <c r="A653" s="44" t="s">
        <v>1612</v>
      </c>
      <c r="B653" s="44" t="s">
        <v>1613</v>
      </c>
      <c r="C653" s="44" t="s">
        <v>31</v>
      </c>
      <c r="D653" s="52" t="s">
        <v>42</v>
      </c>
      <c r="E653" s="48" t="s">
        <v>90</v>
      </c>
      <c r="F653" s="49" t="s">
        <v>1614</v>
      </c>
      <c r="G653" s="48"/>
      <c r="H653" s="44" t="s">
        <v>188</v>
      </c>
      <c r="I653" s="48" t="s">
        <v>2655</v>
      </c>
      <c r="J653" s="44" t="s">
        <v>2273</v>
      </c>
      <c r="K653" s="20"/>
      <c r="L653" s="4"/>
      <c r="M653" s="4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7" customHeight="1">
      <c r="A654" s="46" t="s">
        <v>1615</v>
      </c>
      <c r="B654" s="46" t="s">
        <v>1616</v>
      </c>
      <c r="C654" s="46" t="s">
        <v>14</v>
      </c>
      <c r="D654" s="54" t="s">
        <v>3067</v>
      </c>
      <c r="E654" s="48" t="s">
        <v>32</v>
      </c>
      <c r="F654" s="49" t="s">
        <v>2691</v>
      </c>
      <c r="G654" s="72" t="s">
        <v>1617</v>
      </c>
      <c r="H654" s="46" t="s">
        <v>52</v>
      </c>
      <c r="I654" s="46" t="s">
        <v>885</v>
      </c>
      <c r="J654" s="46" t="s">
        <v>2175</v>
      </c>
      <c r="K654" s="13"/>
      <c r="L654" s="4"/>
      <c r="M654" s="4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s="3" customFormat="1" ht="17" customHeight="1">
      <c r="A655" s="46" t="s">
        <v>2971</v>
      </c>
      <c r="B655" s="46" t="s">
        <v>2972</v>
      </c>
      <c r="C655" s="46" t="s">
        <v>24</v>
      </c>
      <c r="D655" s="54" t="s">
        <v>25</v>
      </c>
      <c r="E655" s="48" t="s">
        <v>738</v>
      </c>
      <c r="F655" s="119" t="s">
        <v>2973</v>
      </c>
      <c r="G655" s="72"/>
      <c r="H655" s="46" t="s">
        <v>155</v>
      </c>
      <c r="I655" s="46" t="s">
        <v>1312</v>
      </c>
      <c r="J655" s="46" t="s">
        <v>392</v>
      </c>
      <c r="K655" s="13"/>
      <c r="L655" s="4"/>
      <c r="M655" s="4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6">
      <c r="A656" s="44" t="s">
        <v>1618</v>
      </c>
      <c r="B656" s="44" t="s">
        <v>614</v>
      </c>
      <c r="C656" s="44" t="s">
        <v>14</v>
      </c>
      <c r="D656" s="52" t="s">
        <v>212</v>
      </c>
      <c r="E656" s="69" t="s">
        <v>154</v>
      </c>
      <c r="F656" s="49" t="s">
        <v>1619</v>
      </c>
      <c r="G656" s="48"/>
      <c r="H656" s="44" t="s">
        <v>68</v>
      </c>
      <c r="I656" s="48" t="s">
        <v>1620</v>
      </c>
      <c r="J656" s="44" t="s">
        <v>2692</v>
      </c>
      <c r="K656" s="13"/>
      <c r="L656" s="4"/>
      <c r="M656" s="4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6">
      <c r="A657" s="44" t="s">
        <v>1621</v>
      </c>
      <c r="B657" s="44" t="s">
        <v>120</v>
      </c>
      <c r="C657" s="44" t="s">
        <v>31</v>
      </c>
      <c r="D657" s="52" t="s">
        <v>268</v>
      </c>
      <c r="E657" s="48" t="s">
        <v>269</v>
      </c>
      <c r="F657" s="49" t="s">
        <v>1622</v>
      </c>
      <c r="G657" s="48"/>
      <c r="H657" s="44" t="s">
        <v>21</v>
      </c>
      <c r="I657" s="48" t="s">
        <v>17</v>
      </c>
      <c r="J657" s="44" t="s">
        <v>2247</v>
      </c>
      <c r="K657" s="20"/>
      <c r="L657" s="4"/>
      <c r="M657" s="4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6">
      <c r="A658" s="44" t="s">
        <v>1631</v>
      </c>
      <c r="B658" s="44" t="s">
        <v>1632</v>
      </c>
      <c r="C658" s="44" t="s">
        <v>14</v>
      </c>
      <c r="D658" s="52" t="s">
        <v>1484</v>
      </c>
      <c r="E658" s="48" t="s">
        <v>586</v>
      </c>
      <c r="F658" s="49" t="s">
        <v>2693</v>
      </c>
      <c r="G658" s="48"/>
      <c r="H658" s="44" t="s">
        <v>155</v>
      </c>
      <c r="I658" s="48" t="s">
        <v>1620</v>
      </c>
      <c r="J658" s="44" t="s">
        <v>2175</v>
      </c>
      <c r="K658" s="13"/>
      <c r="L658" s="4"/>
      <c r="M658" s="4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6">
      <c r="A659" s="43" t="s">
        <v>1631</v>
      </c>
      <c r="B659" s="43" t="s">
        <v>1633</v>
      </c>
      <c r="C659" s="43" t="s">
        <v>31</v>
      </c>
      <c r="D659" s="70" t="s">
        <v>896</v>
      </c>
      <c r="E659" s="69" t="s">
        <v>1634</v>
      </c>
      <c r="F659" s="69" t="s">
        <v>1635</v>
      </c>
      <c r="G659" s="48"/>
      <c r="H659" s="43" t="s">
        <v>231</v>
      </c>
      <c r="I659" s="69" t="s">
        <v>2389</v>
      </c>
      <c r="J659" s="43" t="s">
        <v>700</v>
      </c>
      <c r="K659" s="17"/>
    </row>
    <row r="660" spans="1:25" ht="16" customHeight="1">
      <c r="A660" s="44" t="s">
        <v>1623</v>
      </c>
      <c r="B660" s="44" t="s">
        <v>257</v>
      </c>
      <c r="C660" s="44" t="s">
        <v>150</v>
      </c>
      <c r="D660" s="52" t="s">
        <v>124</v>
      </c>
      <c r="E660" s="48" t="s">
        <v>1624</v>
      </c>
      <c r="F660" s="113" t="s">
        <v>1625</v>
      </c>
      <c r="G660" s="48"/>
      <c r="H660" s="44" t="s">
        <v>79</v>
      </c>
      <c r="I660" s="48" t="s">
        <v>17</v>
      </c>
      <c r="J660" s="44" t="s">
        <v>2694</v>
      </c>
      <c r="K660" s="20"/>
      <c r="L660" s="4"/>
      <c r="M660" s="4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6">
      <c r="A661" s="84" t="s">
        <v>1626</v>
      </c>
      <c r="B661" s="84" t="s">
        <v>211</v>
      </c>
      <c r="C661" s="84" t="s">
        <v>31</v>
      </c>
      <c r="D661" s="84" t="s">
        <v>1043</v>
      </c>
      <c r="E661" s="84" t="s">
        <v>1044</v>
      </c>
      <c r="F661" s="85" t="s">
        <v>1627</v>
      </c>
      <c r="G661" s="59"/>
      <c r="H661" s="48" t="s">
        <v>79</v>
      </c>
      <c r="I661" s="84" t="s">
        <v>17</v>
      </c>
      <c r="J661" s="48" t="s">
        <v>2695</v>
      </c>
      <c r="K661" s="13"/>
      <c r="L661" s="4"/>
      <c r="M661" s="4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6">
      <c r="A662" s="44" t="s">
        <v>1628</v>
      </c>
      <c r="B662" s="44" t="s">
        <v>995</v>
      </c>
      <c r="C662" s="44" t="s">
        <v>31</v>
      </c>
      <c r="D662" s="52" t="s">
        <v>1629</v>
      </c>
      <c r="E662" s="48" t="s">
        <v>16</v>
      </c>
      <c r="F662" s="49" t="s">
        <v>1630</v>
      </c>
      <c r="G662" s="48"/>
      <c r="H662" s="44" t="s">
        <v>1497</v>
      </c>
      <c r="I662" s="48" t="s">
        <v>17</v>
      </c>
      <c r="J662" s="44" t="s">
        <v>2186</v>
      </c>
      <c r="K662" s="20"/>
      <c r="L662" s="4"/>
      <c r="M662" s="4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6">
      <c r="A663" s="44" t="s">
        <v>1636</v>
      </c>
      <c r="B663" s="44" t="s">
        <v>1637</v>
      </c>
      <c r="C663" s="44" t="s">
        <v>14</v>
      </c>
      <c r="D663" s="52" t="s">
        <v>237</v>
      </c>
      <c r="E663" s="48" t="s">
        <v>16</v>
      </c>
      <c r="F663" s="49" t="s">
        <v>1638</v>
      </c>
      <c r="G663" s="48"/>
      <c r="H663" s="44" t="s">
        <v>21</v>
      </c>
      <c r="I663" s="48" t="s">
        <v>168</v>
      </c>
      <c r="J663" s="44" t="s">
        <v>2696</v>
      </c>
      <c r="K663" s="13"/>
      <c r="L663" s="4"/>
      <c r="M663" s="4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6">
      <c r="A664" s="44" t="s">
        <v>1639</v>
      </c>
      <c r="B664" s="44" t="s">
        <v>13</v>
      </c>
      <c r="C664" s="44" t="s">
        <v>24</v>
      </c>
      <c r="D664" s="52" t="s">
        <v>25</v>
      </c>
      <c r="E664" s="48" t="s">
        <v>1640</v>
      </c>
      <c r="F664" s="49" t="s">
        <v>1641</v>
      </c>
      <c r="G664" s="48"/>
      <c r="H664" s="44" t="s">
        <v>1417</v>
      </c>
      <c r="I664" s="48" t="s">
        <v>446</v>
      </c>
      <c r="J664" s="44" t="s">
        <v>2194</v>
      </c>
      <c r="K664" s="13"/>
      <c r="L664" s="4"/>
      <c r="M664" s="4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6">
      <c r="A665" s="44" t="s">
        <v>1642</v>
      </c>
      <c r="B665" s="44" t="s">
        <v>170</v>
      </c>
      <c r="C665" s="44" t="s">
        <v>24</v>
      </c>
      <c r="D665" s="52" t="s">
        <v>25</v>
      </c>
      <c r="E665" s="48" t="s">
        <v>129</v>
      </c>
      <c r="F665" s="49" t="s">
        <v>2697</v>
      </c>
      <c r="G665" s="48"/>
      <c r="H665" s="44" t="s">
        <v>401</v>
      </c>
      <c r="I665" s="48" t="s">
        <v>2698</v>
      </c>
      <c r="J665" s="44" t="s">
        <v>2589</v>
      </c>
      <c r="K665" s="13"/>
      <c r="L665" s="4"/>
      <c r="M665" s="4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8" customHeight="1">
      <c r="A666" s="44" t="s">
        <v>1643</v>
      </c>
      <c r="B666" s="44" t="s">
        <v>1136</v>
      </c>
      <c r="C666" s="44" t="s">
        <v>31</v>
      </c>
      <c r="D666" s="52" t="s">
        <v>3142</v>
      </c>
      <c r="E666" s="48" t="s">
        <v>293</v>
      </c>
      <c r="F666" s="49" t="s">
        <v>1644</v>
      </c>
      <c r="G666" s="48"/>
      <c r="H666" s="44" t="s">
        <v>2239</v>
      </c>
      <c r="I666" s="48" t="s">
        <v>2699</v>
      </c>
      <c r="J666" s="44" t="s">
        <v>2269</v>
      </c>
      <c r="K666" s="20"/>
      <c r="L666" s="4"/>
      <c r="M666" s="4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6">
      <c r="A667" s="48" t="s">
        <v>1645</v>
      </c>
      <c r="B667" s="48" t="s">
        <v>1646</v>
      </c>
      <c r="C667" s="48" t="s">
        <v>1247</v>
      </c>
      <c r="D667" s="71" t="s">
        <v>46</v>
      </c>
      <c r="E667" s="48" t="s">
        <v>425</v>
      </c>
      <c r="F667" s="49" t="s">
        <v>2700</v>
      </c>
      <c r="G667" s="48"/>
      <c r="H667" s="44" t="s">
        <v>52</v>
      </c>
      <c r="I667" s="48" t="s">
        <v>2701</v>
      </c>
      <c r="J667" s="44" t="s">
        <v>194</v>
      </c>
      <c r="K667" s="20"/>
      <c r="L667" s="4"/>
      <c r="M667" s="4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s="3" customFormat="1" ht="16">
      <c r="A668" s="48" t="s">
        <v>3028</v>
      </c>
      <c r="B668" s="48" t="s">
        <v>3029</v>
      </c>
      <c r="C668" s="48" t="s">
        <v>31</v>
      </c>
      <c r="D668" s="71" t="s">
        <v>42</v>
      </c>
      <c r="E668" s="48" t="s">
        <v>90</v>
      </c>
      <c r="F668" s="119" t="s">
        <v>3030</v>
      </c>
      <c r="G668" s="48"/>
      <c r="H668" s="44" t="s">
        <v>1156</v>
      </c>
      <c r="I668" s="48" t="s">
        <v>1549</v>
      </c>
      <c r="J668" s="44" t="s">
        <v>700</v>
      </c>
      <c r="K668" s="20"/>
      <c r="L668" s="4"/>
      <c r="M668" s="4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7" customHeight="1">
      <c r="A669" s="44" t="s">
        <v>1647</v>
      </c>
      <c r="B669" s="44" t="s">
        <v>1648</v>
      </c>
      <c r="C669" s="44" t="s">
        <v>31</v>
      </c>
      <c r="D669" s="52" t="s">
        <v>377</v>
      </c>
      <c r="E669" s="48" t="s">
        <v>767</v>
      </c>
      <c r="F669" s="62" t="s">
        <v>1649</v>
      </c>
      <c r="G669" s="48"/>
      <c r="H669" s="44" t="s">
        <v>79</v>
      </c>
      <c r="I669" s="48" t="s">
        <v>251</v>
      </c>
      <c r="J669" s="44" t="s">
        <v>2250</v>
      </c>
      <c r="K669" s="20"/>
      <c r="L669" s="4"/>
      <c r="M669" s="4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6">
      <c r="A670" s="44" t="s">
        <v>1650</v>
      </c>
      <c r="B670" s="44" t="s">
        <v>974</v>
      </c>
      <c r="C670" s="44"/>
      <c r="D670" s="52" t="s">
        <v>3130</v>
      </c>
      <c r="E670" s="48" t="s">
        <v>3129</v>
      </c>
      <c r="F670" s="48"/>
      <c r="G670" s="48"/>
      <c r="H670" s="44" t="s">
        <v>21</v>
      </c>
      <c r="I670" s="48" t="s">
        <v>2324</v>
      </c>
      <c r="J670" s="44" t="s">
        <v>177</v>
      </c>
      <c r="K670" s="20"/>
      <c r="L670" s="4"/>
      <c r="M670" s="4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6">
      <c r="A671" s="44" t="s">
        <v>1651</v>
      </c>
      <c r="B671" s="44" t="s">
        <v>89</v>
      </c>
      <c r="C671" s="44" t="s">
        <v>14</v>
      </c>
      <c r="D671" s="52" t="s">
        <v>377</v>
      </c>
      <c r="E671" s="48" t="s">
        <v>348</v>
      </c>
      <c r="F671" s="62" t="s">
        <v>1652</v>
      </c>
      <c r="G671" s="48"/>
      <c r="H671" s="44" t="s">
        <v>21</v>
      </c>
      <c r="I671" s="48" t="s">
        <v>168</v>
      </c>
      <c r="J671" s="44" t="s">
        <v>2175</v>
      </c>
      <c r="K671" s="13"/>
      <c r="L671" s="4"/>
      <c r="M671" s="4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6">
      <c r="A672" s="44" t="s">
        <v>1653</v>
      </c>
      <c r="B672" s="44" t="s">
        <v>96</v>
      </c>
      <c r="C672" s="44" t="s">
        <v>24</v>
      </c>
      <c r="D672" s="52" t="s">
        <v>25</v>
      </c>
      <c r="E672" s="48" t="s">
        <v>1640</v>
      </c>
      <c r="F672" s="49" t="s">
        <v>1654</v>
      </c>
      <c r="G672" s="48"/>
      <c r="H672" s="44" t="s">
        <v>417</v>
      </c>
      <c r="I672" s="48" t="s">
        <v>2622</v>
      </c>
      <c r="J672" s="44" t="s">
        <v>177</v>
      </c>
      <c r="K672" s="13"/>
      <c r="L672" s="4"/>
      <c r="M672" s="4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6">
      <c r="A673" s="44" t="s">
        <v>1655</v>
      </c>
      <c r="B673" s="44" t="s">
        <v>1656</v>
      </c>
      <c r="C673" s="44" t="s">
        <v>31</v>
      </c>
      <c r="D673" s="52" t="s">
        <v>570</v>
      </c>
      <c r="E673" s="48" t="s">
        <v>747</v>
      </c>
      <c r="F673" s="89" t="s">
        <v>1657</v>
      </c>
      <c r="G673" s="73"/>
      <c r="H673" s="44" t="s">
        <v>1132</v>
      </c>
      <c r="I673" s="48" t="s">
        <v>272</v>
      </c>
      <c r="J673" s="44" t="s">
        <v>232</v>
      </c>
      <c r="K673" s="20"/>
      <c r="L673" s="4"/>
      <c r="M673" s="4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6">
      <c r="A674" s="44" t="s">
        <v>1658</v>
      </c>
      <c r="B674" s="44" t="s">
        <v>228</v>
      </c>
      <c r="C674" s="44" t="s">
        <v>14</v>
      </c>
      <c r="D674" s="52" t="s">
        <v>3136</v>
      </c>
      <c r="E674" s="48" t="s">
        <v>1659</v>
      </c>
      <c r="F674" s="49" t="s">
        <v>2702</v>
      </c>
      <c r="G674" s="73"/>
      <c r="H674" s="44" t="s">
        <v>68</v>
      </c>
      <c r="I674" s="48" t="s">
        <v>209</v>
      </c>
      <c r="J674" s="44" t="s">
        <v>2313</v>
      </c>
      <c r="K674" s="20"/>
      <c r="L674" s="4"/>
      <c r="M674" s="4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6">
      <c r="A675" s="44" t="s">
        <v>1660</v>
      </c>
      <c r="B675" s="44" t="s">
        <v>298</v>
      </c>
      <c r="C675" s="44" t="s">
        <v>1661</v>
      </c>
      <c r="D675" s="52" t="s">
        <v>197</v>
      </c>
      <c r="E675" s="48" t="s">
        <v>198</v>
      </c>
      <c r="F675" s="67" t="s">
        <v>1662</v>
      </c>
      <c r="G675" s="48"/>
      <c r="H675" s="44" t="s">
        <v>52</v>
      </c>
      <c r="I675" s="48" t="s">
        <v>17</v>
      </c>
      <c r="J675" s="44" t="s">
        <v>199</v>
      </c>
      <c r="K675" s="20"/>
      <c r="L675" s="4"/>
      <c r="M675" s="4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6">
      <c r="A676" s="44" t="s">
        <v>1663</v>
      </c>
      <c r="B676" s="44" t="s">
        <v>1664</v>
      </c>
      <c r="C676" s="44" t="s">
        <v>24</v>
      </c>
      <c r="D676" s="52" t="s">
        <v>25</v>
      </c>
      <c r="E676" s="48" t="s">
        <v>620</v>
      </c>
      <c r="F676" s="49" t="s">
        <v>1665</v>
      </c>
      <c r="G676" s="48"/>
      <c r="H676" s="44" t="s">
        <v>188</v>
      </c>
      <c r="I676" s="48" t="s">
        <v>1245</v>
      </c>
      <c r="J676" s="44" t="s">
        <v>2175</v>
      </c>
      <c r="K676" s="20"/>
      <c r="L676" s="4"/>
      <c r="M676" s="4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6">
      <c r="A677" s="44" t="s">
        <v>1666</v>
      </c>
      <c r="B677" s="44" t="s">
        <v>174</v>
      </c>
      <c r="C677" s="44" t="s">
        <v>14</v>
      </c>
      <c r="D677" s="52" t="s">
        <v>432</v>
      </c>
      <c r="E677" s="48" t="s">
        <v>433</v>
      </c>
      <c r="F677" s="49" t="s">
        <v>2703</v>
      </c>
      <c r="G677" s="48"/>
      <c r="H677" s="44" t="s">
        <v>52</v>
      </c>
      <c r="I677" s="48" t="s">
        <v>251</v>
      </c>
      <c r="J677" s="44" t="s">
        <v>308</v>
      </c>
      <c r="K677" s="20"/>
      <c r="L677" s="4"/>
      <c r="M677" s="4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7" customHeight="1">
      <c r="A678" s="48" t="s">
        <v>1667</v>
      </c>
      <c r="B678" s="48" t="s">
        <v>354</v>
      </c>
      <c r="C678" s="48" t="s">
        <v>14</v>
      </c>
      <c r="D678" s="71" t="s">
        <v>46</v>
      </c>
      <c r="E678" s="48" t="s">
        <v>425</v>
      </c>
      <c r="F678" s="114" t="s">
        <v>1668</v>
      </c>
      <c r="G678" s="48"/>
      <c r="H678" s="44" t="s">
        <v>86</v>
      </c>
      <c r="I678" s="48" t="s">
        <v>2610</v>
      </c>
      <c r="J678" s="44" t="s">
        <v>2453</v>
      </c>
      <c r="K678" s="20"/>
      <c r="L678" s="4"/>
      <c r="M678" s="4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7" customHeight="1">
      <c r="A679" s="44" t="s">
        <v>1669</v>
      </c>
      <c r="B679" s="44" t="s">
        <v>390</v>
      </c>
      <c r="C679" s="44" t="s">
        <v>14</v>
      </c>
      <c r="D679" s="52" t="s">
        <v>124</v>
      </c>
      <c r="E679" s="48" t="s">
        <v>1640</v>
      </c>
      <c r="F679" s="115" t="s">
        <v>1670</v>
      </c>
      <c r="G679" s="48"/>
      <c r="H679" s="44" t="s">
        <v>28</v>
      </c>
      <c r="I679" s="48" t="s">
        <v>446</v>
      </c>
      <c r="J679" s="44" t="s">
        <v>273</v>
      </c>
      <c r="K679" s="20"/>
      <c r="L679" s="4"/>
      <c r="M679" s="4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6" customHeight="1">
      <c r="A680" s="44" t="s">
        <v>1671</v>
      </c>
      <c r="B680" s="44" t="s">
        <v>37</v>
      </c>
      <c r="C680" s="44" t="s">
        <v>40</v>
      </c>
      <c r="D680" s="52" t="s">
        <v>202</v>
      </c>
      <c r="E680" s="48" t="s">
        <v>203</v>
      </c>
      <c r="F680" s="49" t="s">
        <v>2704</v>
      </c>
      <c r="G680" s="48"/>
      <c r="H680" s="44" t="s">
        <v>401</v>
      </c>
      <c r="I680" s="48" t="s">
        <v>17</v>
      </c>
      <c r="J680" s="44" t="s">
        <v>2705</v>
      </c>
      <c r="K680" s="20"/>
      <c r="L680" s="4"/>
      <c r="M680" s="4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s="3" customFormat="1" ht="16" customHeight="1">
      <c r="A681" s="44" t="s">
        <v>2904</v>
      </c>
      <c r="B681" s="44" t="s">
        <v>974</v>
      </c>
      <c r="C681" s="44" t="s">
        <v>14</v>
      </c>
      <c r="D681" s="52" t="s">
        <v>585</v>
      </c>
      <c r="E681" s="48" t="s">
        <v>586</v>
      </c>
      <c r="F681" s="119" t="s">
        <v>2905</v>
      </c>
      <c r="G681" s="48"/>
      <c r="H681" s="44" t="s">
        <v>86</v>
      </c>
      <c r="I681" s="48" t="s">
        <v>193</v>
      </c>
      <c r="J681" s="44" t="s">
        <v>700</v>
      </c>
      <c r="K681" s="20"/>
      <c r="L681" s="4"/>
      <c r="M681" s="4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8" customHeight="1">
      <c r="A682" s="63" t="s">
        <v>1672</v>
      </c>
      <c r="B682" s="63" t="s">
        <v>1673</v>
      </c>
      <c r="C682" s="63" t="s">
        <v>14</v>
      </c>
      <c r="D682" s="64" t="s">
        <v>734</v>
      </c>
      <c r="E682" s="65" t="s">
        <v>735</v>
      </c>
      <c r="F682" s="49" t="s">
        <v>2706</v>
      </c>
      <c r="G682" s="48"/>
      <c r="H682" s="63" t="s">
        <v>86</v>
      </c>
      <c r="I682" s="65" t="s">
        <v>17</v>
      </c>
      <c r="J682" s="63" t="s">
        <v>1024</v>
      </c>
      <c r="K682" s="13"/>
      <c r="L682" s="13"/>
      <c r="M682" s="13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7" customHeight="1">
      <c r="A683" s="44" t="s">
        <v>1674</v>
      </c>
      <c r="B683" s="44" t="s">
        <v>1675</v>
      </c>
      <c r="C683" s="44" t="s">
        <v>14</v>
      </c>
      <c r="D683" s="52" t="s">
        <v>212</v>
      </c>
      <c r="E683" s="69" t="s">
        <v>154</v>
      </c>
      <c r="F683" s="49" t="s">
        <v>2707</v>
      </c>
      <c r="G683" s="48"/>
      <c r="H683" s="44" t="s">
        <v>2239</v>
      </c>
      <c r="I683" s="48" t="s">
        <v>209</v>
      </c>
      <c r="J683" s="44" t="s">
        <v>2179</v>
      </c>
      <c r="K683" s="13"/>
      <c r="L683" s="4"/>
      <c r="M683" s="4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6">
      <c r="A684" s="44" t="s">
        <v>1676</v>
      </c>
      <c r="B684" s="44" t="s">
        <v>827</v>
      </c>
      <c r="C684" s="44" t="s">
        <v>40</v>
      </c>
      <c r="D684" s="52" t="s">
        <v>3141</v>
      </c>
      <c r="E684" s="48" t="s">
        <v>71</v>
      </c>
      <c r="F684" s="49" t="s">
        <v>2708</v>
      </c>
      <c r="G684" s="48"/>
      <c r="H684" s="44" t="s">
        <v>2239</v>
      </c>
      <c r="I684" s="48" t="s">
        <v>2709</v>
      </c>
      <c r="J684" s="44" t="s">
        <v>2374</v>
      </c>
      <c r="K684" s="20"/>
      <c r="L684" s="4"/>
      <c r="M684" s="4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6">
      <c r="A685" s="44" t="s">
        <v>1677</v>
      </c>
      <c r="B685" s="44" t="s">
        <v>220</v>
      </c>
      <c r="C685" s="44" t="s">
        <v>31</v>
      </c>
      <c r="D685" s="52" t="s">
        <v>2525</v>
      </c>
      <c r="E685" s="48" t="s">
        <v>229</v>
      </c>
      <c r="F685" s="49" t="s">
        <v>1678</v>
      </c>
      <c r="G685" s="48"/>
      <c r="H685" s="44" t="s">
        <v>28</v>
      </c>
      <c r="I685" s="48" t="s">
        <v>2421</v>
      </c>
      <c r="J685" s="44" t="s">
        <v>2247</v>
      </c>
      <c r="K685" s="20"/>
      <c r="L685" s="4"/>
      <c r="M685" s="4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6">
      <c r="A686" s="45" t="s">
        <v>1679</v>
      </c>
      <c r="B686" s="45" t="s">
        <v>1680</v>
      </c>
      <c r="C686" s="45" t="s">
        <v>517</v>
      </c>
      <c r="D686" s="45" t="s">
        <v>1681</v>
      </c>
      <c r="E686" s="45" t="s">
        <v>1682</v>
      </c>
      <c r="F686" s="50" t="s">
        <v>1683</v>
      </c>
      <c r="G686" s="51"/>
      <c r="H686" s="45" t="s">
        <v>417</v>
      </c>
      <c r="I686" s="45" t="s">
        <v>17</v>
      </c>
      <c r="J686" s="43" t="s">
        <v>2695</v>
      </c>
      <c r="K686" s="21"/>
    </row>
    <row r="687" spans="1:25" ht="17" customHeight="1">
      <c r="A687" s="44" t="s">
        <v>1684</v>
      </c>
      <c r="B687" s="44" t="s">
        <v>1685</v>
      </c>
      <c r="C687" s="44" t="s">
        <v>517</v>
      </c>
      <c r="D687" s="52" t="s">
        <v>2712</v>
      </c>
      <c r="E687" s="48" t="s">
        <v>2711</v>
      </c>
      <c r="F687" s="49" t="s">
        <v>2710</v>
      </c>
      <c r="G687" s="48"/>
      <c r="H687" s="44" t="s">
        <v>21</v>
      </c>
      <c r="I687" s="48" t="s">
        <v>17</v>
      </c>
      <c r="J687" s="44" t="s">
        <v>2360</v>
      </c>
      <c r="K687" s="20"/>
      <c r="L687" s="4"/>
      <c r="M687" s="4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6" customHeight="1">
      <c r="A688" s="44" t="s">
        <v>1686</v>
      </c>
      <c r="B688" s="44" t="s">
        <v>1427</v>
      </c>
      <c r="C688" s="44" t="s">
        <v>14</v>
      </c>
      <c r="D688" s="52" t="s">
        <v>847</v>
      </c>
      <c r="E688" s="48" t="s">
        <v>848</v>
      </c>
      <c r="F688" s="49" t="s">
        <v>2831</v>
      </c>
      <c r="G688" s="94" t="s">
        <v>1687</v>
      </c>
      <c r="H688" s="44" t="s">
        <v>86</v>
      </c>
      <c r="I688" s="46" t="s">
        <v>2832</v>
      </c>
      <c r="J688" s="90" t="s">
        <v>194</v>
      </c>
      <c r="K688" s="13"/>
      <c r="L688" s="4"/>
      <c r="M688" s="4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6">
      <c r="A689" s="44" t="s">
        <v>1688</v>
      </c>
      <c r="B689" s="44" t="s">
        <v>1689</v>
      </c>
      <c r="C689" s="44" t="s">
        <v>14</v>
      </c>
      <c r="D689" s="52" t="s">
        <v>46</v>
      </c>
      <c r="E689" s="48" t="s">
        <v>3155</v>
      </c>
      <c r="F689" s="119" t="s">
        <v>2945</v>
      </c>
      <c r="G689" s="49" t="s">
        <v>1690</v>
      </c>
      <c r="H689" s="44" t="s">
        <v>226</v>
      </c>
      <c r="I689" s="48" t="s">
        <v>825</v>
      </c>
      <c r="J689" s="44" t="s">
        <v>2524</v>
      </c>
      <c r="K689" s="13"/>
      <c r="L689" s="4"/>
      <c r="M689" s="4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6">
      <c r="A690" s="45" t="s">
        <v>1691</v>
      </c>
      <c r="B690" s="45" t="s">
        <v>726</v>
      </c>
      <c r="C690" s="45" t="s">
        <v>14</v>
      </c>
      <c r="D690" s="43" t="s">
        <v>3142</v>
      </c>
      <c r="E690" s="45" t="s">
        <v>1692</v>
      </c>
      <c r="F690" s="50" t="s">
        <v>1693</v>
      </c>
      <c r="G690" s="51"/>
      <c r="H690" s="45" t="s">
        <v>1414</v>
      </c>
      <c r="I690" s="43" t="s">
        <v>2713</v>
      </c>
      <c r="J690" s="43" t="s">
        <v>2478</v>
      </c>
      <c r="K690" s="21"/>
    </row>
    <row r="691" spans="1:25" ht="16">
      <c r="A691" s="44" t="s">
        <v>1694</v>
      </c>
      <c r="B691" s="44" t="s">
        <v>144</v>
      </c>
      <c r="C691" s="44" t="s">
        <v>31</v>
      </c>
      <c r="D691" s="52" t="s">
        <v>3139</v>
      </c>
      <c r="E691" s="48" t="s">
        <v>1387</v>
      </c>
      <c r="F691" s="49" t="s">
        <v>1695</v>
      </c>
      <c r="G691" s="48"/>
      <c r="H691" s="44" t="s">
        <v>79</v>
      </c>
      <c r="I691" s="48" t="s">
        <v>209</v>
      </c>
      <c r="J691" s="44" t="s">
        <v>2378</v>
      </c>
      <c r="K691" s="20"/>
      <c r="L691" s="4"/>
      <c r="M691" s="4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7" customHeight="1">
      <c r="A692" s="44" t="s">
        <v>1696</v>
      </c>
      <c r="B692" s="44" t="s">
        <v>1697</v>
      </c>
      <c r="C692" s="44" t="s">
        <v>83</v>
      </c>
      <c r="D692" s="52" t="s">
        <v>25</v>
      </c>
      <c r="E692" s="46" t="s">
        <v>20</v>
      </c>
      <c r="F692" s="49" t="s">
        <v>2714</v>
      </c>
      <c r="G692" s="48"/>
      <c r="H692" s="44" t="s">
        <v>52</v>
      </c>
      <c r="I692" s="48" t="s">
        <v>17</v>
      </c>
      <c r="J692" s="44" t="s">
        <v>2247</v>
      </c>
      <c r="K692" s="13"/>
      <c r="L692" s="4"/>
      <c r="M692" s="4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7" customHeight="1">
      <c r="A693" s="44" t="s">
        <v>1698</v>
      </c>
      <c r="B693" s="44" t="s">
        <v>153</v>
      </c>
      <c r="C693" s="44" t="s">
        <v>150</v>
      </c>
      <c r="D693" s="52" t="s">
        <v>124</v>
      </c>
      <c r="E693" s="48" t="s">
        <v>331</v>
      </c>
      <c r="F693" s="62" t="s">
        <v>1699</v>
      </c>
      <c r="G693" s="46"/>
      <c r="H693" s="44" t="s">
        <v>188</v>
      </c>
      <c r="I693" s="46" t="s">
        <v>1718</v>
      </c>
      <c r="J693" s="90" t="s">
        <v>2447</v>
      </c>
      <c r="K693" s="13"/>
      <c r="L693" s="4"/>
      <c r="M693" s="4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7">
      <c r="A694" s="44" t="s">
        <v>1700</v>
      </c>
      <c r="B694" s="44" t="s">
        <v>1122</v>
      </c>
      <c r="C694" s="44" t="s">
        <v>40</v>
      </c>
      <c r="D694" s="52" t="s">
        <v>3136</v>
      </c>
      <c r="E694" s="46" t="s">
        <v>1701</v>
      </c>
      <c r="F694" s="49" t="s">
        <v>1702</v>
      </c>
      <c r="G694" s="46"/>
      <c r="H694" s="44" t="s">
        <v>155</v>
      </c>
      <c r="I694" s="46" t="s">
        <v>17</v>
      </c>
      <c r="J694" s="90" t="s">
        <v>2175</v>
      </c>
      <c r="K694" s="13"/>
      <c r="L694" s="4"/>
      <c r="M694" s="4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6">
      <c r="A695" s="44" t="s">
        <v>1703</v>
      </c>
      <c r="B695" s="44" t="s">
        <v>1551</v>
      </c>
      <c r="C695" s="44" t="s">
        <v>555</v>
      </c>
      <c r="D695" s="52" t="s">
        <v>110</v>
      </c>
      <c r="E695" s="48" t="s">
        <v>111</v>
      </c>
      <c r="F695" s="49" t="s">
        <v>112</v>
      </c>
      <c r="G695" s="48"/>
      <c r="H695" s="44" t="s">
        <v>417</v>
      </c>
      <c r="I695" s="48" t="s">
        <v>17</v>
      </c>
      <c r="J695" s="44" t="s">
        <v>2715</v>
      </c>
      <c r="K695" s="20"/>
      <c r="L695" s="4"/>
      <c r="M695" s="4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6">
      <c r="A696" s="44" t="s">
        <v>1704</v>
      </c>
      <c r="B696" s="44" t="s">
        <v>1705</v>
      </c>
      <c r="C696" s="44" t="s">
        <v>31</v>
      </c>
      <c r="D696" s="52" t="s">
        <v>1035</v>
      </c>
      <c r="E696" s="48" t="s">
        <v>311</v>
      </c>
      <c r="F696" s="49" t="s">
        <v>1706</v>
      </c>
      <c r="G696" s="48"/>
      <c r="H696" s="44" t="s">
        <v>231</v>
      </c>
      <c r="I696" s="48" t="s">
        <v>17</v>
      </c>
      <c r="J696" s="44" t="s">
        <v>308</v>
      </c>
      <c r="K696" s="20"/>
      <c r="L696" s="4"/>
      <c r="M696" s="4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9" customHeight="1">
      <c r="A697" s="46" t="s">
        <v>1707</v>
      </c>
      <c r="B697" s="46" t="s">
        <v>120</v>
      </c>
      <c r="C697" s="46" t="s">
        <v>14</v>
      </c>
      <c r="D697" s="54" t="s">
        <v>3067</v>
      </c>
      <c r="E697" s="46" t="s">
        <v>132</v>
      </c>
      <c r="F697" s="49" t="s">
        <v>2716</v>
      </c>
      <c r="G697" s="46"/>
      <c r="H697" s="46" t="s">
        <v>155</v>
      </c>
      <c r="I697" s="46" t="s">
        <v>2369</v>
      </c>
      <c r="J697" s="46" t="s">
        <v>194</v>
      </c>
      <c r="K697" s="13"/>
      <c r="L697" s="4"/>
      <c r="M697" s="4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6">
      <c r="A698" s="45" t="s">
        <v>1708</v>
      </c>
      <c r="B698" s="45" t="s">
        <v>1177</v>
      </c>
      <c r="C698" s="45" t="s">
        <v>14</v>
      </c>
      <c r="D698" s="45" t="s">
        <v>1709</v>
      </c>
      <c r="E698" s="45" t="s">
        <v>1710</v>
      </c>
      <c r="F698" s="50" t="s">
        <v>1711</v>
      </c>
      <c r="G698" s="51"/>
      <c r="H698" s="45" t="s">
        <v>188</v>
      </c>
      <c r="I698" s="43" t="s">
        <v>2833</v>
      </c>
      <c r="J698" s="43" t="s">
        <v>2717</v>
      </c>
      <c r="K698" s="21"/>
    </row>
    <row r="699" spans="1:25" s="3" customFormat="1" ht="16">
      <c r="A699" s="43" t="s">
        <v>2915</v>
      </c>
      <c r="B699" s="43" t="s">
        <v>2916</v>
      </c>
      <c r="C699" s="43" t="s">
        <v>14</v>
      </c>
      <c r="D699" s="43" t="s">
        <v>1244</v>
      </c>
      <c r="E699" s="45"/>
      <c r="F699" s="119" t="s">
        <v>2917</v>
      </c>
      <c r="G699" s="51"/>
      <c r="H699" s="43" t="s">
        <v>28</v>
      </c>
      <c r="I699" s="43" t="s">
        <v>2918</v>
      </c>
      <c r="J699" s="43" t="s">
        <v>177</v>
      </c>
      <c r="K699" s="21"/>
    </row>
    <row r="700" spans="1:25" ht="16" customHeight="1">
      <c r="A700" s="44" t="s">
        <v>1712</v>
      </c>
      <c r="B700" s="44" t="s">
        <v>726</v>
      </c>
      <c r="C700" s="44" t="s">
        <v>76</v>
      </c>
      <c r="D700" s="52" t="s">
        <v>15</v>
      </c>
      <c r="E700" s="48" t="s">
        <v>16</v>
      </c>
      <c r="F700" s="49" t="s">
        <v>2718</v>
      </c>
      <c r="G700" s="48"/>
      <c r="H700" s="44" t="s">
        <v>401</v>
      </c>
      <c r="I700" s="48" t="s">
        <v>286</v>
      </c>
      <c r="J700" s="44" t="s">
        <v>765</v>
      </c>
      <c r="K700" s="20"/>
      <c r="L700" s="4"/>
      <c r="M700" s="4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8" customHeight="1">
      <c r="A701" s="44" t="s">
        <v>1713</v>
      </c>
      <c r="B701" s="44" t="s">
        <v>1714</v>
      </c>
      <c r="C701" s="44" t="s">
        <v>24</v>
      </c>
      <c r="D701" s="52" t="s">
        <v>25</v>
      </c>
      <c r="E701" s="48" t="s">
        <v>165</v>
      </c>
      <c r="F701" s="67" t="s">
        <v>1715</v>
      </c>
      <c r="G701" s="48"/>
      <c r="H701" s="44" t="s">
        <v>52</v>
      </c>
      <c r="I701" s="48" t="s">
        <v>885</v>
      </c>
      <c r="J701" s="44" t="s">
        <v>2175</v>
      </c>
      <c r="K701" s="20"/>
      <c r="L701" s="4"/>
      <c r="M701" s="4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9" customHeight="1">
      <c r="A702" s="44" t="s">
        <v>1716</v>
      </c>
      <c r="B702" s="44" t="s">
        <v>75</v>
      </c>
      <c r="C702" s="44" t="s">
        <v>14</v>
      </c>
      <c r="D702" s="52" t="s">
        <v>212</v>
      </c>
      <c r="E702" s="69" t="s">
        <v>154</v>
      </c>
      <c r="F702" s="49" t="s">
        <v>1717</v>
      </c>
      <c r="G702" s="48"/>
      <c r="H702" s="44" t="s">
        <v>73</v>
      </c>
      <c r="I702" s="48" t="s">
        <v>1718</v>
      </c>
      <c r="J702" s="44" t="s">
        <v>2719</v>
      </c>
      <c r="K702" s="20"/>
      <c r="L702" s="4"/>
      <c r="M702" s="4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7">
      <c r="A703" s="44" t="s">
        <v>1719</v>
      </c>
      <c r="B703" s="44" t="s">
        <v>827</v>
      </c>
      <c r="C703" s="44" t="s">
        <v>2565</v>
      </c>
      <c r="D703" s="52" t="s">
        <v>3136</v>
      </c>
      <c r="E703" s="48" t="s">
        <v>1659</v>
      </c>
      <c r="F703" s="49" t="s">
        <v>1720</v>
      </c>
      <c r="G703" s="48"/>
      <c r="H703" s="44" t="s">
        <v>188</v>
      </c>
      <c r="I703" s="46" t="s">
        <v>286</v>
      </c>
      <c r="J703" s="44" t="s">
        <v>2720</v>
      </c>
      <c r="K703" s="13"/>
      <c r="L703" s="4"/>
      <c r="M703" s="4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8" customHeight="1">
      <c r="A704" s="46" t="s">
        <v>1721</v>
      </c>
      <c r="B704" s="46" t="s">
        <v>383</v>
      </c>
      <c r="C704" s="46" t="s">
        <v>283</v>
      </c>
      <c r="D704" s="54" t="s">
        <v>3067</v>
      </c>
      <c r="E704" s="46" t="s">
        <v>20</v>
      </c>
      <c r="F704" s="49" t="s">
        <v>2721</v>
      </c>
      <c r="G704" s="46"/>
      <c r="H704" s="46" t="s">
        <v>68</v>
      </c>
      <c r="I704" s="46" t="s">
        <v>17</v>
      </c>
      <c r="J704" s="46" t="s">
        <v>2343</v>
      </c>
      <c r="K704" s="20"/>
      <c r="L704" s="4"/>
      <c r="M704" s="4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6">
      <c r="A705" s="44" t="s">
        <v>1722</v>
      </c>
      <c r="B705" s="44" t="s">
        <v>1723</v>
      </c>
      <c r="C705" s="44" t="s">
        <v>14</v>
      </c>
      <c r="D705" s="52" t="s">
        <v>268</v>
      </c>
      <c r="E705" s="48" t="s">
        <v>269</v>
      </c>
      <c r="F705" s="49" t="s">
        <v>1724</v>
      </c>
      <c r="G705" s="48"/>
      <c r="H705" s="44" t="s">
        <v>52</v>
      </c>
      <c r="I705" s="48" t="s">
        <v>209</v>
      </c>
      <c r="J705" s="44" t="s">
        <v>199</v>
      </c>
      <c r="K705" s="20"/>
      <c r="L705" s="4"/>
      <c r="M705" s="4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6">
      <c r="A706" s="44" t="s">
        <v>1725</v>
      </c>
      <c r="B706" s="44" t="s">
        <v>442</v>
      </c>
      <c r="C706" s="44" t="s">
        <v>31</v>
      </c>
      <c r="D706" s="52" t="s">
        <v>42</v>
      </c>
      <c r="E706" s="48" t="s">
        <v>90</v>
      </c>
      <c r="F706" s="49" t="s">
        <v>1726</v>
      </c>
      <c r="G706" s="48"/>
      <c r="H706" s="44" t="s">
        <v>188</v>
      </c>
      <c r="I706" s="48" t="s">
        <v>370</v>
      </c>
      <c r="J706" s="44" t="s">
        <v>199</v>
      </c>
      <c r="K706" s="13"/>
      <c r="L706" s="4"/>
      <c r="M706" s="4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6">
      <c r="A707" s="44" t="s">
        <v>1727</v>
      </c>
      <c r="B707" s="44" t="s">
        <v>114</v>
      </c>
      <c r="C707" s="44" t="s">
        <v>283</v>
      </c>
      <c r="D707" s="52" t="s">
        <v>15</v>
      </c>
      <c r="E707" s="48" t="s">
        <v>16</v>
      </c>
      <c r="F707" s="49" t="s">
        <v>1728</v>
      </c>
      <c r="G707" s="48"/>
      <c r="H707" s="44" t="s">
        <v>28</v>
      </c>
      <c r="I707" s="48" t="s">
        <v>286</v>
      </c>
      <c r="J707" s="44" t="s">
        <v>273</v>
      </c>
      <c r="K707" s="20"/>
      <c r="L707" s="4"/>
      <c r="M707" s="4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6">
      <c r="A708" s="44" t="s">
        <v>1729</v>
      </c>
      <c r="B708" s="44" t="s">
        <v>153</v>
      </c>
      <c r="C708" s="44" t="s">
        <v>14</v>
      </c>
      <c r="D708" s="52" t="s">
        <v>432</v>
      </c>
      <c r="E708" s="48" t="s">
        <v>433</v>
      </c>
      <c r="F708" s="55" t="str">
        <f>HYPERLINK("http://cemmc.u-bordeaux3.fr/chercheurs/pinsolle.pdf","http://cemmc.u-bordeaux3.fr/chercheurs/pinsolle.pdf")</f>
        <v>http://cemmc.u-bordeaux3.fr/chercheurs/pinsolle.pdf</v>
      </c>
      <c r="G708" s="48"/>
      <c r="H708" s="44" t="s">
        <v>183</v>
      </c>
      <c r="I708" s="48" t="s">
        <v>17</v>
      </c>
      <c r="J708" s="44" t="s">
        <v>2370</v>
      </c>
      <c r="K708" s="20"/>
      <c r="L708" s="4"/>
      <c r="M708" s="4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6">
      <c r="A709" s="44" t="s">
        <v>1730</v>
      </c>
      <c r="B709" s="44" t="s">
        <v>853</v>
      </c>
      <c r="C709" s="44" t="s">
        <v>14</v>
      </c>
      <c r="D709" s="52" t="s">
        <v>3079</v>
      </c>
      <c r="E709" s="48" t="s">
        <v>94</v>
      </c>
      <c r="F709" s="49" t="s">
        <v>215</v>
      </c>
      <c r="G709" s="48"/>
      <c r="H709" s="44" t="s">
        <v>155</v>
      </c>
      <c r="I709" s="48" t="s">
        <v>2419</v>
      </c>
      <c r="J709" s="44" t="s">
        <v>2467</v>
      </c>
      <c r="K709" s="20"/>
      <c r="L709" s="4"/>
      <c r="M709" s="4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6">
      <c r="A710" s="44" t="s">
        <v>1731</v>
      </c>
      <c r="B710" s="44" t="s">
        <v>589</v>
      </c>
      <c r="C710" s="44" t="s">
        <v>40</v>
      </c>
      <c r="D710" s="52" t="s">
        <v>105</v>
      </c>
      <c r="E710" s="48" t="s">
        <v>1732</v>
      </c>
      <c r="F710" s="49" t="s">
        <v>2722</v>
      </c>
      <c r="G710" s="48"/>
      <c r="H710" s="44" t="s">
        <v>28</v>
      </c>
      <c r="I710" s="48" t="s">
        <v>2219</v>
      </c>
      <c r="J710" s="44" t="s">
        <v>2723</v>
      </c>
      <c r="K710" s="13"/>
      <c r="L710" s="4"/>
      <c r="M710" s="4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6">
      <c r="A711" s="44" t="s">
        <v>1733</v>
      </c>
      <c r="B711" s="44" t="s">
        <v>144</v>
      </c>
      <c r="C711" s="44" t="s">
        <v>31</v>
      </c>
      <c r="D711" s="52" t="s">
        <v>175</v>
      </c>
      <c r="E711" s="69" t="s">
        <v>154</v>
      </c>
      <c r="F711" s="49" t="s">
        <v>2724</v>
      </c>
      <c r="G711" s="48"/>
      <c r="H711" s="44" t="s">
        <v>73</v>
      </c>
      <c r="I711" s="48" t="s">
        <v>17</v>
      </c>
      <c r="J711" s="44" t="s">
        <v>2725</v>
      </c>
      <c r="K711" s="13"/>
      <c r="L711" s="4"/>
      <c r="M711" s="4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s="3" customFormat="1" ht="16">
      <c r="A712" s="44" t="s">
        <v>3041</v>
      </c>
      <c r="B712" s="44" t="s">
        <v>3042</v>
      </c>
      <c r="C712" s="44" t="s">
        <v>24</v>
      </c>
      <c r="D712" s="52" t="s">
        <v>25</v>
      </c>
      <c r="E712" s="69" t="s">
        <v>94</v>
      </c>
      <c r="F712" s="119" t="s">
        <v>215</v>
      </c>
      <c r="G712" s="48"/>
      <c r="H712" s="44" t="s">
        <v>231</v>
      </c>
      <c r="I712" s="48" t="s">
        <v>17</v>
      </c>
      <c r="J712" s="44" t="s">
        <v>1024</v>
      </c>
      <c r="K712" s="13"/>
      <c r="L712" s="4"/>
      <c r="M712" s="4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6">
      <c r="A713" s="44" t="s">
        <v>1734</v>
      </c>
      <c r="B713" s="44" t="s">
        <v>1735</v>
      </c>
      <c r="C713" s="43" t="s">
        <v>14</v>
      </c>
      <c r="D713" s="52" t="s">
        <v>448</v>
      </c>
      <c r="E713" s="48" t="s">
        <v>449</v>
      </c>
      <c r="F713" s="116" t="s">
        <v>1736</v>
      </c>
      <c r="G713" s="48"/>
      <c r="H713" s="44" t="s">
        <v>28</v>
      </c>
      <c r="I713" s="48" t="s">
        <v>1262</v>
      </c>
      <c r="J713" s="44" t="s">
        <v>2242</v>
      </c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6">
      <c r="A714" s="44" t="s">
        <v>1737</v>
      </c>
      <c r="B714" s="44" t="s">
        <v>1738</v>
      </c>
      <c r="C714" s="44" t="s">
        <v>842</v>
      </c>
      <c r="D714" s="52" t="s">
        <v>3136</v>
      </c>
      <c r="E714" s="48" t="s">
        <v>399</v>
      </c>
      <c r="F714" s="49" t="s">
        <v>1739</v>
      </c>
      <c r="G714" s="48"/>
      <c r="H714" s="44" t="s">
        <v>52</v>
      </c>
      <c r="I714" s="48" t="s">
        <v>2354</v>
      </c>
      <c r="J714" s="44" t="s">
        <v>2467</v>
      </c>
      <c r="K714" s="20"/>
      <c r="L714" s="4"/>
      <c r="M714" s="4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6.5" customHeight="1">
      <c r="A715" s="44" t="s">
        <v>1740</v>
      </c>
      <c r="B715" s="44" t="s">
        <v>1741</v>
      </c>
      <c r="C715" s="44" t="s">
        <v>1742</v>
      </c>
      <c r="D715" s="52" t="s">
        <v>164</v>
      </c>
      <c r="E715" s="48" t="s">
        <v>165</v>
      </c>
      <c r="F715" s="67" t="s">
        <v>1743</v>
      </c>
      <c r="G715" s="48"/>
      <c r="H715" s="44" t="s">
        <v>52</v>
      </c>
      <c r="I715" s="48" t="s">
        <v>17</v>
      </c>
      <c r="J715" s="44" t="s">
        <v>567</v>
      </c>
      <c r="K715" s="13"/>
      <c r="L715" s="4"/>
      <c r="M715" s="4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6">
      <c r="A716" s="44" t="s">
        <v>1744</v>
      </c>
      <c r="B716" s="44" t="s">
        <v>1406</v>
      </c>
      <c r="C716" s="44" t="s">
        <v>40</v>
      </c>
      <c r="D716" s="52" t="s">
        <v>202</v>
      </c>
      <c r="E716" s="48" t="s">
        <v>203</v>
      </c>
      <c r="F716" s="49" t="s">
        <v>1745</v>
      </c>
      <c r="G716" s="48"/>
      <c r="H716" s="44" t="s">
        <v>21</v>
      </c>
      <c r="I716" s="48" t="s">
        <v>17</v>
      </c>
      <c r="J716" s="44" t="s">
        <v>2175</v>
      </c>
      <c r="K716" s="13"/>
      <c r="L716" s="4"/>
      <c r="M716" s="4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6">
      <c r="A717" s="44" t="s">
        <v>1746</v>
      </c>
      <c r="B717" s="44" t="s">
        <v>120</v>
      </c>
      <c r="C717" s="44" t="s">
        <v>436</v>
      </c>
      <c r="D717" s="52" t="s">
        <v>164</v>
      </c>
      <c r="E717" s="48" t="s">
        <v>165</v>
      </c>
      <c r="F717" s="106" t="s">
        <v>1747</v>
      </c>
      <c r="G717" s="48" t="s">
        <v>1748</v>
      </c>
      <c r="H717" s="44" t="s">
        <v>401</v>
      </c>
      <c r="I717" s="48" t="s">
        <v>17</v>
      </c>
      <c r="J717" s="44" t="s">
        <v>2175</v>
      </c>
      <c r="K717" s="13"/>
      <c r="L717" s="4"/>
      <c r="M717" s="4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6">
      <c r="A718" s="44" t="s">
        <v>1749</v>
      </c>
      <c r="B718" s="44" t="s">
        <v>509</v>
      </c>
      <c r="C718" s="44" t="s">
        <v>14</v>
      </c>
      <c r="D718" s="52" t="s">
        <v>124</v>
      </c>
      <c r="E718" s="48" t="s">
        <v>3145</v>
      </c>
      <c r="F718" s="67" t="s">
        <v>1750</v>
      </c>
      <c r="G718" s="48"/>
      <c r="H718" s="44" t="s">
        <v>28</v>
      </c>
      <c r="I718" s="48" t="s">
        <v>1268</v>
      </c>
      <c r="J718" s="44" t="s">
        <v>2175</v>
      </c>
      <c r="K718" s="20"/>
      <c r="L718" s="4"/>
      <c r="M718" s="4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6">
      <c r="A719" s="44" t="s">
        <v>1751</v>
      </c>
      <c r="B719" s="44" t="s">
        <v>131</v>
      </c>
      <c r="C719" s="44" t="s">
        <v>14</v>
      </c>
      <c r="D719" s="52" t="s">
        <v>585</v>
      </c>
      <c r="E719" s="48" t="s">
        <v>586</v>
      </c>
      <c r="F719" s="49" t="s">
        <v>1752</v>
      </c>
      <c r="G719" s="48"/>
      <c r="H719" s="44" t="s">
        <v>183</v>
      </c>
      <c r="I719" s="48" t="s">
        <v>911</v>
      </c>
      <c r="J719" s="44" t="s">
        <v>308</v>
      </c>
      <c r="K719" s="20"/>
      <c r="L719" s="13"/>
      <c r="M719" s="13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6">
      <c r="A720" s="44" t="s">
        <v>1754</v>
      </c>
      <c r="B720" s="44" t="s">
        <v>671</v>
      </c>
      <c r="C720" s="44" t="s">
        <v>14</v>
      </c>
      <c r="D720" s="52" t="s">
        <v>3103</v>
      </c>
      <c r="E720" s="48" t="s">
        <v>253</v>
      </c>
      <c r="F720" s="49" t="s">
        <v>1755</v>
      </c>
      <c r="G720" s="48"/>
      <c r="H720" s="44" t="s">
        <v>401</v>
      </c>
      <c r="I720" s="48" t="s">
        <v>17</v>
      </c>
      <c r="J720" s="44" t="s">
        <v>567</v>
      </c>
      <c r="K720" s="20"/>
      <c r="L720" s="4"/>
      <c r="M720" s="4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7" customHeight="1">
      <c r="A721" s="43" t="s">
        <v>1756</v>
      </c>
      <c r="B721" s="43" t="s">
        <v>380</v>
      </c>
      <c r="C721" s="43" t="s">
        <v>1757</v>
      </c>
      <c r="D721" s="52" t="s">
        <v>3079</v>
      </c>
      <c r="E721" s="46" t="s">
        <v>60</v>
      </c>
      <c r="F721" s="117" t="str">
        <f>HYPERLINK("https://www.univ-paris1.fr/unites-de-recherche/crhxix/membres/porcher-pierre/","https://www.univ-paris1.fr/unites-de-recherche/crhxix/membres/porcher-pierre/")</f>
        <v>https://www.univ-paris1.fr/unites-de-recherche/crhxix/membres/porcher-pierre/</v>
      </c>
      <c r="G721" s="48"/>
      <c r="H721" s="43" t="s">
        <v>28</v>
      </c>
      <c r="I721" s="69" t="s">
        <v>2342</v>
      </c>
      <c r="J721" s="43" t="s">
        <v>2696</v>
      </c>
      <c r="K721" s="13"/>
      <c r="L721" s="4"/>
      <c r="M721" s="4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6">
      <c r="A722" s="44" t="s">
        <v>1758</v>
      </c>
      <c r="B722" s="44" t="s">
        <v>607</v>
      </c>
      <c r="C722" s="44" t="s">
        <v>14</v>
      </c>
      <c r="D722" s="52" t="s">
        <v>1629</v>
      </c>
      <c r="E722" s="48" t="s">
        <v>16</v>
      </c>
      <c r="F722" s="49" t="s">
        <v>1759</v>
      </c>
      <c r="G722" s="48"/>
      <c r="H722" s="44" t="s">
        <v>86</v>
      </c>
      <c r="I722" s="48" t="s">
        <v>286</v>
      </c>
      <c r="J722" s="44" t="s">
        <v>567</v>
      </c>
      <c r="K722" s="13"/>
      <c r="L722" s="4"/>
      <c r="M722" s="4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s="3" customFormat="1" ht="16">
      <c r="A723" s="44" t="s">
        <v>3043</v>
      </c>
      <c r="B723" s="44" t="s">
        <v>3044</v>
      </c>
      <c r="C723" s="44" t="s">
        <v>14</v>
      </c>
      <c r="D723" s="52" t="s">
        <v>3141</v>
      </c>
      <c r="E723" s="48" t="s">
        <v>3046</v>
      </c>
      <c r="F723" s="49"/>
      <c r="G723" s="119" t="s">
        <v>3045</v>
      </c>
      <c r="H723" s="44" t="s">
        <v>98</v>
      </c>
      <c r="I723" s="48" t="s">
        <v>2421</v>
      </c>
      <c r="J723" s="44" t="s">
        <v>2782</v>
      </c>
      <c r="K723" s="13"/>
      <c r="L723" s="4"/>
      <c r="M723" s="4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6">
      <c r="A724" s="45" t="s">
        <v>1760</v>
      </c>
      <c r="B724" s="45" t="s">
        <v>1761</v>
      </c>
      <c r="C724" s="45" t="s">
        <v>1247</v>
      </c>
      <c r="D724" s="45" t="s">
        <v>1762</v>
      </c>
      <c r="E724" s="45" t="s">
        <v>1763</v>
      </c>
      <c r="F724" s="50" t="s">
        <v>1764</v>
      </c>
      <c r="G724" s="51"/>
      <c r="H724" s="45" t="s">
        <v>385</v>
      </c>
      <c r="I724" s="45" t="s">
        <v>1765</v>
      </c>
      <c r="J724" s="43" t="s">
        <v>2175</v>
      </c>
      <c r="K724" s="21"/>
    </row>
    <row r="725" spans="1:25" ht="16">
      <c r="A725" s="48" t="s">
        <v>1766</v>
      </c>
      <c r="B725" s="48" t="s">
        <v>1767</v>
      </c>
      <c r="C725" s="48" t="s">
        <v>14</v>
      </c>
      <c r="D725" s="71" t="s">
        <v>46</v>
      </c>
      <c r="E725" s="48" t="s">
        <v>425</v>
      </c>
      <c r="F725" s="80" t="s">
        <v>1768</v>
      </c>
      <c r="G725" s="48"/>
      <c r="H725" s="44" t="s">
        <v>86</v>
      </c>
      <c r="I725" s="48" t="s">
        <v>1312</v>
      </c>
      <c r="J725" s="44" t="s">
        <v>2587</v>
      </c>
      <c r="K725" s="20"/>
      <c r="L725" s="13"/>
      <c r="M725" s="13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6.5" customHeight="1">
      <c r="A726" s="44" t="s">
        <v>1769</v>
      </c>
      <c r="B726" s="44" t="s">
        <v>364</v>
      </c>
      <c r="C726" s="44" t="s">
        <v>14</v>
      </c>
      <c r="D726" s="52" t="s">
        <v>145</v>
      </c>
      <c r="E726" s="48" t="s">
        <v>146</v>
      </c>
      <c r="F726" s="49" t="s">
        <v>1770</v>
      </c>
      <c r="G726" s="48"/>
      <c r="H726" s="44" t="s">
        <v>226</v>
      </c>
      <c r="I726" s="48" t="s">
        <v>370</v>
      </c>
      <c r="J726" s="44" t="s">
        <v>2582</v>
      </c>
      <c r="K726" s="13"/>
      <c r="L726" s="4"/>
      <c r="M726" s="4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6">
      <c r="A727" s="44" t="s">
        <v>1771</v>
      </c>
      <c r="B727" s="44" t="s">
        <v>396</v>
      </c>
      <c r="C727" s="44" t="s">
        <v>1772</v>
      </c>
      <c r="D727" s="52" t="s">
        <v>124</v>
      </c>
      <c r="E727" s="48" t="s">
        <v>653</v>
      </c>
      <c r="F727" s="89" t="s">
        <v>1773</v>
      </c>
      <c r="G727" s="48"/>
      <c r="H727" s="44" t="s">
        <v>28</v>
      </c>
      <c r="I727" s="48" t="s">
        <v>286</v>
      </c>
      <c r="J727" s="44" t="s">
        <v>2206</v>
      </c>
      <c r="K727" s="13"/>
      <c r="L727" s="4"/>
      <c r="M727" s="4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6">
      <c r="A728" s="44" t="s">
        <v>1774</v>
      </c>
      <c r="B728" s="44" t="s">
        <v>350</v>
      </c>
      <c r="C728" s="44" t="s">
        <v>283</v>
      </c>
      <c r="D728" s="52" t="s">
        <v>481</v>
      </c>
      <c r="E728" s="48" t="s">
        <v>16</v>
      </c>
      <c r="F728" s="49" t="s">
        <v>1775</v>
      </c>
      <c r="G728" s="48"/>
      <c r="H728" s="44" t="s">
        <v>73</v>
      </c>
      <c r="I728" s="48" t="s">
        <v>2709</v>
      </c>
      <c r="J728" s="44" t="s">
        <v>2727</v>
      </c>
      <c r="K728" s="13"/>
      <c r="L728" s="4"/>
      <c r="M728" s="4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6">
      <c r="A729" s="44" t="s">
        <v>1776</v>
      </c>
      <c r="B729" s="44" t="s">
        <v>1777</v>
      </c>
      <c r="C729" s="44" t="s">
        <v>24</v>
      </c>
      <c r="D729" s="52" t="s">
        <v>25</v>
      </c>
      <c r="E729" s="48" t="s">
        <v>1778</v>
      </c>
      <c r="F729" s="49" t="s">
        <v>1779</v>
      </c>
      <c r="G729" s="48"/>
      <c r="H729" s="44" t="s">
        <v>401</v>
      </c>
      <c r="I729" s="48" t="s">
        <v>1268</v>
      </c>
      <c r="J729" s="44" t="s">
        <v>308</v>
      </c>
      <c r="K729" s="13"/>
      <c r="L729" s="4"/>
      <c r="M729" s="4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6">
      <c r="A730" s="44" t="s">
        <v>1780</v>
      </c>
      <c r="B730" s="44" t="s">
        <v>274</v>
      </c>
      <c r="C730" s="44" t="s">
        <v>14</v>
      </c>
      <c r="D730" s="52" t="s">
        <v>3104</v>
      </c>
      <c r="E730" s="48" t="s">
        <v>2729</v>
      </c>
      <c r="F730" s="67" t="s">
        <v>1781</v>
      </c>
      <c r="G730" s="48"/>
      <c r="H730" s="44" t="s">
        <v>73</v>
      </c>
      <c r="I730" s="48" t="s">
        <v>2655</v>
      </c>
      <c r="J730" s="44" t="s">
        <v>2728</v>
      </c>
      <c r="K730" s="20"/>
      <c r="L730" s="4"/>
      <c r="M730" s="4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6">
      <c r="A731" s="44" t="s">
        <v>1782</v>
      </c>
      <c r="B731" s="44" t="s">
        <v>760</v>
      </c>
      <c r="C731" s="44" t="s">
        <v>283</v>
      </c>
      <c r="D731" s="52" t="s">
        <v>197</v>
      </c>
      <c r="E731" s="48" t="s">
        <v>198</v>
      </c>
      <c r="F731" s="67" t="s">
        <v>1783</v>
      </c>
      <c r="G731" s="48"/>
      <c r="H731" s="44" t="s">
        <v>52</v>
      </c>
      <c r="I731" s="48" t="s">
        <v>17</v>
      </c>
      <c r="J731" s="44" t="s">
        <v>199</v>
      </c>
      <c r="K731" s="20"/>
      <c r="L731" s="4"/>
      <c r="M731" s="4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6">
      <c r="A732" s="44" t="s">
        <v>1784</v>
      </c>
      <c r="B732" s="44" t="s">
        <v>1062</v>
      </c>
      <c r="C732" s="44" t="s">
        <v>83</v>
      </c>
      <c r="D732" s="52" t="s">
        <v>25</v>
      </c>
      <c r="E732" s="48" t="s">
        <v>171</v>
      </c>
      <c r="F732" s="49" t="s">
        <v>1785</v>
      </c>
      <c r="G732" s="48"/>
      <c r="H732" s="44" t="s">
        <v>401</v>
      </c>
      <c r="I732" s="48" t="s">
        <v>370</v>
      </c>
      <c r="J732" s="44" t="s">
        <v>2730</v>
      </c>
      <c r="K732" s="20"/>
      <c r="L732" s="4"/>
      <c r="M732" s="4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6">
      <c r="A733" s="44" t="s">
        <v>1786</v>
      </c>
      <c r="B733" s="44" t="s">
        <v>1787</v>
      </c>
      <c r="C733" s="44" t="s">
        <v>45</v>
      </c>
      <c r="D733" s="52" t="s">
        <v>3102</v>
      </c>
      <c r="E733" s="48" t="s">
        <v>2947</v>
      </c>
      <c r="F733" s="49" t="s">
        <v>2731</v>
      </c>
      <c r="G733" s="48"/>
      <c r="H733" s="44" t="s">
        <v>52</v>
      </c>
      <c r="I733" s="48" t="s">
        <v>2733</v>
      </c>
      <c r="J733" s="44" t="s">
        <v>2732</v>
      </c>
      <c r="K733" s="20"/>
      <c r="L733" s="4"/>
      <c r="M733" s="4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8" customHeight="1">
      <c r="A734" s="44" t="s">
        <v>1789</v>
      </c>
      <c r="B734" s="44" t="s">
        <v>409</v>
      </c>
      <c r="C734" s="44" t="s">
        <v>40</v>
      </c>
      <c r="D734" s="52" t="s">
        <v>529</v>
      </c>
      <c r="E734" s="48" t="s">
        <v>269</v>
      </c>
      <c r="F734" s="49" t="s">
        <v>1790</v>
      </c>
      <c r="G734" s="48"/>
      <c r="H734" s="44" t="s">
        <v>1028</v>
      </c>
      <c r="I734" s="48" t="s">
        <v>17</v>
      </c>
      <c r="J734" s="44" t="s">
        <v>308</v>
      </c>
      <c r="K734" s="20"/>
      <c r="L734" s="4"/>
      <c r="M734" s="4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8" customHeight="1">
      <c r="A735" s="44" t="s">
        <v>3010</v>
      </c>
      <c r="B735" s="44" t="s">
        <v>82</v>
      </c>
      <c r="C735" s="44" t="s">
        <v>31</v>
      </c>
      <c r="D735" s="52" t="s">
        <v>585</v>
      </c>
      <c r="E735" s="48" t="s">
        <v>2996</v>
      </c>
      <c r="F735" s="49" t="s">
        <v>3011</v>
      </c>
      <c r="G735" s="48"/>
      <c r="H735" s="44" t="s">
        <v>86</v>
      </c>
      <c r="I735" s="48" t="s">
        <v>2324</v>
      </c>
      <c r="J735" s="44" t="s">
        <v>177</v>
      </c>
      <c r="K735" s="13"/>
      <c r="L735" s="13"/>
      <c r="M735" s="13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6">
      <c r="A736" s="44" t="s">
        <v>1791</v>
      </c>
      <c r="B736" s="44" t="s">
        <v>589</v>
      </c>
      <c r="C736" s="44" t="s">
        <v>76</v>
      </c>
      <c r="D736" s="52" t="s">
        <v>145</v>
      </c>
      <c r="E736" s="48" t="s">
        <v>146</v>
      </c>
      <c r="F736" s="49" t="s">
        <v>1792</v>
      </c>
      <c r="G736" s="48"/>
      <c r="H736" s="44" t="s">
        <v>401</v>
      </c>
      <c r="I736" s="48" t="s">
        <v>17</v>
      </c>
      <c r="J736" s="44" t="s">
        <v>2310</v>
      </c>
      <c r="K736" s="20"/>
      <c r="L736" s="4"/>
      <c r="M736" s="4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6">
      <c r="A737" s="44" t="s">
        <v>1793</v>
      </c>
      <c r="B737" s="44" t="s">
        <v>1794</v>
      </c>
      <c r="C737" s="44" t="s">
        <v>24</v>
      </c>
      <c r="D737" s="52" t="s">
        <v>25</v>
      </c>
      <c r="E737" s="48" t="s">
        <v>850</v>
      </c>
      <c r="F737" s="49" t="s">
        <v>2734</v>
      </c>
      <c r="G737" s="48"/>
      <c r="H737" s="44" t="s">
        <v>86</v>
      </c>
      <c r="I737" s="48" t="s">
        <v>1549</v>
      </c>
      <c r="J737" s="44" t="s">
        <v>308</v>
      </c>
      <c r="K737" s="13"/>
      <c r="L737" s="4"/>
      <c r="M737" s="4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6">
      <c r="A738" s="45" t="s">
        <v>1795</v>
      </c>
      <c r="B738" s="45" t="s">
        <v>398</v>
      </c>
      <c r="C738" s="45" t="s">
        <v>31</v>
      </c>
      <c r="D738" s="45" t="s">
        <v>1796</v>
      </c>
      <c r="E738" s="45" t="s">
        <v>1797</v>
      </c>
      <c r="F738" s="66" t="s">
        <v>2735</v>
      </c>
      <c r="G738" s="51"/>
      <c r="H738" s="45" t="s">
        <v>1798</v>
      </c>
      <c r="I738" s="45" t="s">
        <v>1239</v>
      </c>
      <c r="J738" s="43" t="s">
        <v>2887</v>
      </c>
      <c r="K738" s="21"/>
    </row>
    <row r="739" spans="1:25" ht="16" customHeight="1">
      <c r="A739" s="44" t="s">
        <v>1799</v>
      </c>
      <c r="B739" s="44" t="s">
        <v>1800</v>
      </c>
      <c r="C739" s="44" t="s">
        <v>150</v>
      </c>
      <c r="D739" s="52" t="s">
        <v>124</v>
      </c>
      <c r="E739" s="48" t="s">
        <v>331</v>
      </c>
      <c r="F739" s="67" t="s">
        <v>1801</v>
      </c>
      <c r="G739" s="48"/>
      <c r="H739" s="44" t="s">
        <v>2239</v>
      </c>
      <c r="I739" s="48" t="s">
        <v>2736</v>
      </c>
      <c r="J739" s="44" t="s">
        <v>2194</v>
      </c>
      <c r="K739" s="13"/>
      <c r="L739" s="4"/>
      <c r="M739" s="4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7" customHeight="1">
      <c r="A740" s="44" t="s">
        <v>1802</v>
      </c>
      <c r="B740" s="44" t="s">
        <v>27</v>
      </c>
      <c r="C740" s="44" t="s">
        <v>14</v>
      </c>
      <c r="D740" s="52" t="s">
        <v>3103</v>
      </c>
      <c r="E740" s="48" t="s">
        <v>253</v>
      </c>
      <c r="F740" s="49" t="s">
        <v>1803</v>
      </c>
      <c r="G740" s="48"/>
      <c r="H740" s="44" t="s">
        <v>417</v>
      </c>
      <c r="I740" s="48" t="s">
        <v>370</v>
      </c>
      <c r="J740" s="44" t="s">
        <v>2481</v>
      </c>
      <c r="K740" s="13"/>
      <c r="L740" s="13"/>
      <c r="M740" s="13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s="3" customFormat="1" ht="17" customHeight="1">
      <c r="A741" s="44" t="s">
        <v>3031</v>
      </c>
      <c r="B741" s="44" t="s">
        <v>561</v>
      </c>
      <c r="C741" s="44" t="s">
        <v>150</v>
      </c>
      <c r="D741" s="52" t="s">
        <v>124</v>
      </c>
      <c r="E741" s="48" t="s">
        <v>331</v>
      </c>
      <c r="F741" s="49" t="s">
        <v>3032</v>
      </c>
      <c r="G741" s="48"/>
      <c r="H741" s="44" t="s">
        <v>1028</v>
      </c>
      <c r="I741" s="48" t="s">
        <v>2219</v>
      </c>
      <c r="J741" s="44" t="s">
        <v>2194</v>
      </c>
      <c r="K741" s="13"/>
      <c r="L741" s="13"/>
      <c r="M741" s="13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7" customHeight="1">
      <c r="A742" s="45" t="s">
        <v>1804</v>
      </c>
      <c r="B742" s="45" t="s">
        <v>1805</v>
      </c>
      <c r="C742" s="45" t="s">
        <v>31</v>
      </c>
      <c r="D742" s="43" t="s">
        <v>448</v>
      </c>
      <c r="E742" s="45" t="s">
        <v>1806</v>
      </c>
      <c r="F742" s="50" t="s">
        <v>1807</v>
      </c>
      <c r="G742" s="51"/>
      <c r="H742" s="45" t="s">
        <v>1808</v>
      </c>
      <c r="I742" s="45" t="s">
        <v>80</v>
      </c>
      <c r="J742" s="43" t="s">
        <v>2186</v>
      </c>
      <c r="K742" s="21"/>
    </row>
    <row r="743" spans="1:25" ht="16">
      <c r="A743" s="44" t="s">
        <v>1809</v>
      </c>
      <c r="B743" s="44" t="s">
        <v>435</v>
      </c>
      <c r="C743" s="44" t="s">
        <v>24</v>
      </c>
      <c r="D743" s="52" t="s">
        <v>25</v>
      </c>
      <c r="E743" s="48" t="s">
        <v>71</v>
      </c>
      <c r="F743" s="49" t="s">
        <v>1810</v>
      </c>
      <c r="G743" s="48"/>
      <c r="H743" s="44" t="s">
        <v>417</v>
      </c>
      <c r="I743" s="48" t="s">
        <v>2737</v>
      </c>
      <c r="J743" s="44" t="s">
        <v>2238</v>
      </c>
      <c r="K743" s="13"/>
      <c r="L743" s="4"/>
      <c r="M743" s="4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6">
      <c r="A744" s="45" t="s">
        <v>33</v>
      </c>
      <c r="B744" s="45" t="s">
        <v>34</v>
      </c>
      <c r="C744" s="45" t="s">
        <v>601</v>
      </c>
      <c r="D744" s="45" t="s">
        <v>1465</v>
      </c>
      <c r="E744" s="45" t="s">
        <v>1811</v>
      </c>
      <c r="F744" s="66" t="s">
        <v>2738</v>
      </c>
      <c r="G744" s="51"/>
      <c r="H744" s="43" t="s">
        <v>98</v>
      </c>
      <c r="I744" s="43" t="s">
        <v>17</v>
      </c>
      <c r="J744" s="43" t="s">
        <v>2175</v>
      </c>
      <c r="K744" s="21"/>
    </row>
    <row r="745" spans="1:25" ht="16">
      <c r="A745" s="44" t="s">
        <v>1812</v>
      </c>
      <c r="B745" s="44" t="s">
        <v>974</v>
      </c>
      <c r="C745" s="44" t="s">
        <v>14</v>
      </c>
      <c r="D745" s="52" t="s">
        <v>3141</v>
      </c>
      <c r="E745" s="48" t="s">
        <v>71</v>
      </c>
      <c r="F745" s="49" t="s">
        <v>1813</v>
      </c>
      <c r="G745" s="48"/>
      <c r="H745" s="44" t="s">
        <v>183</v>
      </c>
      <c r="I745" s="48" t="s">
        <v>550</v>
      </c>
      <c r="J745" s="44" t="s">
        <v>194</v>
      </c>
      <c r="K745" s="13"/>
      <c r="L745" s="4"/>
      <c r="M745" s="4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6">
      <c r="A746" s="44" t="s">
        <v>1814</v>
      </c>
      <c r="B746" s="44" t="s">
        <v>170</v>
      </c>
      <c r="C746" s="44" t="s">
        <v>31</v>
      </c>
      <c r="D746" s="52" t="s">
        <v>3141</v>
      </c>
      <c r="E746" s="48" t="s">
        <v>71</v>
      </c>
      <c r="F746" s="49" t="s">
        <v>1815</v>
      </c>
      <c r="G746" s="48"/>
      <c r="H746" s="44" t="s">
        <v>1156</v>
      </c>
      <c r="I746" s="48" t="s">
        <v>168</v>
      </c>
      <c r="J746" s="44" t="s">
        <v>2695</v>
      </c>
      <c r="K746" s="20"/>
      <c r="L746" s="4"/>
      <c r="M746" s="4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6">
      <c r="A747" s="44" t="s">
        <v>1816</v>
      </c>
      <c r="B747" s="44" t="s">
        <v>414</v>
      </c>
      <c r="C747" s="44" t="s">
        <v>14</v>
      </c>
      <c r="D747" s="52" t="s">
        <v>3142</v>
      </c>
      <c r="E747" s="48" t="s">
        <v>293</v>
      </c>
      <c r="F747" s="49" t="s">
        <v>1817</v>
      </c>
      <c r="G747" s="48"/>
      <c r="H747" s="44" t="s">
        <v>401</v>
      </c>
      <c r="I747" s="48" t="s">
        <v>17</v>
      </c>
      <c r="J747" s="44" t="s">
        <v>2178</v>
      </c>
      <c r="K747" s="20"/>
      <c r="L747" s="4"/>
      <c r="M747" s="4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6">
      <c r="A748" s="44" t="s">
        <v>1818</v>
      </c>
      <c r="B748" s="44" t="s">
        <v>136</v>
      </c>
      <c r="C748" s="44" t="s">
        <v>14</v>
      </c>
      <c r="D748" s="52" t="s">
        <v>124</v>
      </c>
      <c r="E748" s="48" t="s">
        <v>1819</v>
      </c>
      <c r="F748" s="62" t="s">
        <v>1820</v>
      </c>
      <c r="G748" s="48"/>
      <c r="H748" s="44" t="s">
        <v>155</v>
      </c>
      <c r="I748" s="48" t="s">
        <v>17</v>
      </c>
      <c r="J748" s="44" t="s">
        <v>2408</v>
      </c>
      <c r="K748" s="13"/>
      <c r="L748" s="4"/>
      <c r="M748" s="4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6">
      <c r="A749" s="44" t="s">
        <v>1821</v>
      </c>
      <c r="B749" s="44" t="s">
        <v>160</v>
      </c>
      <c r="C749" s="44" t="s">
        <v>83</v>
      </c>
      <c r="D749" s="52" t="s">
        <v>25</v>
      </c>
      <c r="E749" s="48" t="s">
        <v>331</v>
      </c>
      <c r="F749" s="49" t="s">
        <v>1822</v>
      </c>
      <c r="G749" s="48"/>
      <c r="H749" s="44" t="s">
        <v>1028</v>
      </c>
      <c r="I749" s="48" t="s">
        <v>286</v>
      </c>
      <c r="J749" s="44" t="s">
        <v>2194</v>
      </c>
      <c r="K749" s="13"/>
      <c r="L749" s="4"/>
      <c r="M749" s="4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6">
      <c r="A750" s="44" t="s">
        <v>1823</v>
      </c>
      <c r="B750" s="44" t="s">
        <v>709</v>
      </c>
      <c r="C750" s="44" t="s">
        <v>45</v>
      </c>
      <c r="D750" s="52" t="s">
        <v>585</v>
      </c>
      <c r="E750" s="48" t="s">
        <v>586</v>
      </c>
      <c r="F750" s="60"/>
      <c r="G750" s="48"/>
      <c r="H750" s="44" t="s">
        <v>28</v>
      </c>
      <c r="I750" s="48" t="s">
        <v>2739</v>
      </c>
      <c r="J750" s="44" t="s">
        <v>232</v>
      </c>
      <c r="K750" s="20"/>
      <c r="L750" s="4"/>
      <c r="M750" s="4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s="3" customFormat="1" ht="16">
      <c r="A751" s="44" t="s">
        <v>2981</v>
      </c>
      <c r="B751" s="44" t="s">
        <v>1656</v>
      </c>
      <c r="C751" s="44" t="s">
        <v>14</v>
      </c>
      <c r="D751" s="52" t="s">
        <v>2982</v>
      </c>
      <c r="E751" s="48" t="s">
        <v>331</v>
      </c>
      <c r="F751" s="119" t="s">
        <v>2983</v>
      </c>
      <c r="G751" s="48"/>
      <c r="H751" s="44" t="s">
        <v>188</v>
      </c>
      <c r="I751" s="48" t="s">
        <v>272</v>
      </c>
      <c r="J751" s="44" t="s">
        <v>2194</v>
      </c>
      <c r="K751" s="20"/>
      <c r="L751" s="4"/>
      <c r="M751" s="4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7" customHeight="1">
      <c r="A752" s="44" t="s">
        <v>1824</v>
      </c>
      <c r="B752" s="44" t="s">
        <v>428</v>
      </c>
      <c r="C752" s="44" t="s">
        <v>14</v>
      </c>
      <c r="D752" s="52" t="s">
        <v>3136</v>
      </c>
      <c r="E752" s="46" t="s">
        <v>1701</v>
      </c>
      <c r="F752" s="49" t="s">
        <v>1825</v>
      </c>
      <c r="G752" s="46" t="s">
        <v>1826</v>
      </c>
      <c r="H752" s="44" t="s">
        <v>226</v>
      </c>
      <c r="I752" s="46" t="s">
        <v>17</v>
      </c>
      <c r="J752" s="88" t="s">
        <v>2436</v>
      </c>
      <c r="K752" s="13"/>
      <c r="L752" s="4"/>
      <c r="M752" s="4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7" customHeight="1">
      <c r="A753" s="44" t="s">
        <v>1827</v>
      </c>
      <c r="B753" s="44" t="s">
        <v>51</v>
      </c>
      <c r="C753" s="44" t="s">
        <v>24</v>
      </c>
      <c r="D753" s="52" t="s">
        <v>1828</v>
      </c>
      <c r="E753" s="46" t="s">
        <v>738</v>
      </c>
      <c r="F753" s="49" t="s">
        <v>2740</v>
      </c>
      <c r="G753" s="46"/>
      <c r="H753" s="44" t="s">
        <v>226</v>
      </c>
      <c r="I753" s="46" t="s">
        <v>2346</v>
      </c>
      <c r="J753" s="88" t="s">
        <v>308</v>
      </c>
      <c r="K753" s="13"/>
      <c r="L753" s="4"/>
      <c r="M753" s="4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8" customHeight="1">
      <c r="A754" s="44" t="s">
        <v>1829</v>
      </c>
      <c r="B754" s="44" t="s">
        <v>174</v>
      </c>
      <c r="C754" s="44" t="s">
        <v>24</v>
      </c>
      <c r="D754" s="52" t="s">
        <v>25</v>
      </c>
      <c r="E754" s="69" t="s">
        <v>702</v>
      </c>
      <c r="F754" s="49" t="s">
        <v>1830</v>
      </c>
      <c r="G754" s="46"/>
      <c r="H754" s="44" t="s">
        <v>1497</v>
      </c>
      <c r="I754" s="46" t="s">
        <v>1268</v>
      </c>
      <c r="J754" s="88" t="s">
        <v>2292</v>
      </c>
      <c r="K754" s="13"/>
      <c r="L754" s="4"/>
      <c r="M754" s="4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.75" customHeight="1">
      <c r="A755" s="44" t="s">
        <v>1829</v>
      </c>
      <c r="B755" s="44" t="s">
        <v>1831</v>
      </c>
      <c r="C755" s="44" t="s">
        <v>24</v>
      </c>
      <c r="D755" s="52" t="s">
        <v>25</v>
      </c>
      <c r="E755" s="46" t="s">
        <v>171</v>
      </c>
      <c r="F755" s="49" t="s">
        <v>1832</v>
      </c>
      <c r="G755" s="46"/>
      <c r="H755" s="118" t="s">
        <v>1028</v>
      </c>
      <c r="I755" s="46" t="s">
        <v>2307</v>
      </c>
      <c r="J755" s="88" t="s">
        <v>2556</v>
      </c>
      <c r="K755" s="13"/>
      <c r="L755" s="4"/>
      <c r="M755" s="4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6">
      <c r="A756" s="44" t="s">
        <v>1829</v>
      </c>
      <c r="B756" s="44" t="s">
        <v>537</v>
      </c>
      <c r="C756" s="44" t="s">
        <v>31</v>
      </c>
      <c r="D756" s="52" t="s">
        <v>1148</v>
      </c>
      <c r="E756" s="69" t="s">
        <v>56</v>
      </c>
      <c r="F756" s="49" t="s">
        <v>1833</v>
      </c>
      <c r="G756" s="48"/>
      <c r="H756" s="44" t="s">
        <v>226</v>
      </c>
      <c r="I756" s="48" t="s">
        <v>17</v>
      </c>
      <c r="J756" s="44" t="s">
        <v>308</v>
      </c>
      <c r="K756" s="20"/>
      <c r="L756" s="4"/>
      <c r="M756" s="4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s="3" customFormat="1" ht="16">
      <c r="A757" s="44" t="s">
        <v>2939</v>
      </c>
      <c r="B757" s="44" t="s">
        <v>406</v>
      </c>
      <c r="C757" s="44" t="s">
        <v>14</v>
      </c>
      <c r="D757" s="52" t="s">
        <v>3136</v>
      </c>
      <c r="E757" s="69" t="s">
        <v>1659</v>
      </c>
      <c r="F757" s="119" t="s">
        <v>2940</v>
      </c>
      <c r="G757" s="48"/>
      <c r="H757" s="44" t="s">
        <v>28</v>
      </c>
      <c r="I757" s="48" t="s">
        <v>825</v>
      </c>
      <c r="J757" s="44" t="s">
        <v>2225</v>
      </c>
      <c r="K757" s="20"/>
      <c r="L757" s="4"/>
      <c r="M757" s="4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" customHeight="1">
      <c r="A758" s="48" t="s">
        <v>1834</v>
      </c>
      <c r="B758" s="48" t="s">
        <v>50</v>
      </c>
      <c r="C758" s="48" t="s">
        <v>31</v>
      </c>
      <c r="D758" s="71" t="s">
        <v>46</v>
      </c>
      <c r="E758" s="48" t="s">
        <v>425</v>
      </c>
      <c r="F758" s="80" t="s">
        <v>1835</v>
      </c>
      <c r="G758" s="48"/>
      <c r="H758" s="44" t="s">
        <v>1417</v>
      </c>
      <c r="I758" s="48" t="s">
        <v>370</v>
      </c>
      <c r="J758" s="44" t="s">
        <v>1024</v>
      </c>
      <c r="K758" s="20"/>
      <c r="L758" s="4"/>
      <c r="M758" s="4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8" customHeight="1">
      <c r="A759" s="44" t="s">
        <v>1836</v>
      </c>
      <c r="B759" s="44" t="s">
        <v>144</v>
      </c>
      <c r="C759" s="44" t="s">
        <v>368</v>
      </c>
      <c r="D759" s="52" t="s">
        <v>25</v>
      </c>
      <c r="E759" s="48" t="s">
        <v>747</v>
      </c>
      <c r="F759" s="49" t="s">
        <v>1837</v>
      </c>
      <c r="G759" s="48"/>
      <c r="H759" s="44" t="s">
        <v>1798</v>
      </c>
      <c r="I759" s="48" t="s">
        <v>286</v>
      </c>
      <c r="J759" s="44" t="s">
        <v>2644</v>
      </c>
      <c r="K759" s="20"/>
      <c r="L759" s="4"/>
      <c r="M759" s="4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7" customHeight="1">
      <c r="A760" s="46" t="s">
        <v>1836</v>
      </c>
      <c r="B760" s="46" t="s">
        <v>607</v>
      </c>
      <c r="C760" s="46" t="s">
        <v>14</v>
      </c>
      <c r="D760" s="54" t="s">
        <v>3067</v>
      </c>
      <c r="E760" s="46" t="s">
        <v>60</v>
      </c>
      <c r="F760" s="49" t="s">
        <v>1838</v>
      </c>
      <c r="G760" s="46"/>
      <c r="H760" s="46" t="s">
        <v>313</v>
      </c>
      <c r="I760" s="46" t="s">
        <v>17</v>
      </c>
      <c r="J760" s="46" t="s">
        <v>2589</v>
      </c>
      <c r="K760" s="20"/>
      <c r="L760" s="4"/>
      <c r="M760" s="4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6" customHeight="1">
      <c r="A761" s="44" t="s">
        <v>1839</v>
      </c>
      <c r="B761" s="44" t="s">
        <v>144</v>
      </c>
      <c r="C761" s="44" t="s">
        <v>14</v>
      </c>
      <c r="D761" s="52" t="s">
        <v>18</v>
      </c>
      <c r="E761" s="48" t="s">
        <v>137</v>
      </c>
      <c r="F761" s="49" t="s">
        <v>1840</v>
      </c>
      <c r="G761" s="48"/>
      <c r="H761" s="44" t="s">
        <v>385</v>
      </c>
      <c r="I761" s="48" t="s">
        <v>2741</v>
      </c>
      <c r="J761" s="44" t="s">
        <v>2175</v>
      </c>
      <c r="K761" s="13"/>
      <c r="L761" s="4"/>
      <c r="M761" s="4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s="3" customFormat="1" ht="16" customHeight="1">
      <c r="A762" s="44" t="s">
        <v>1839</v>
      </c>
      <c r="B762" s="44" t="s">
        <v>1204</v>
      </c>
      <c r="C762" s="44" t="s">
        <v>14</v>
      </c>
      <c r="D762" s="52" t="s">
        <v>212</v>
      </c>
      <c r="E762" s="48" t="s">
        <v>154</v>
      </c>
      <c r="F762" s="119" t="s">
        <v>2906</v>
      </c>
      <c r="G762" s="119" t="s">
        <v>2907</v>
      </c>
      <c r="H762" s="44" t="s">
        <v>28</v>
      </c>
      <c r="I762" s="48" t="s">
        <v>1268</v>
      </c>
      <c r="J762" s="44" t="s">
        <v>567</v>
      </c>
      <c r="K762" s="13"/>
      <c r="L762" s="4"/>
      <c r="M762" s="4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6.5" customHeight="1">
      <c r="A763" s="44" t="s">
        <v>1841</v>
      </c>
      <c r="B763" s="44" t="s">
        <v>452</v>
      </c>
      <c r="C763" s="44" t="s">
        <v>24</v>
      </c>
      <c r="D763" s="52" t="s">
        <v>25</v>
      </c>
      <c r="E763" s="48" t="s">
        <v>1441</v>
      </c>
      <c r="F763" s="49" t="s">
        <v>1842</v>
      </c>
      <c r="G763" s="48"/>
      <c r="H763" s="44" t="s">
        <v>28</v>
      </c>
      <c r="I763" s="48" t="s">
        <v>17</v>
      </c>
      <c r="J763" s="44" t="s">
        <v>2294</v>
      </c>
      <c r="K763" s="13"/>
      <c r="L763" s="4"/>
      <c r="M763" s="4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6">
      <c r="A764" s="44" t="s">
        <v>1843</v>
      </c>
      <c r="B764" s="44" t="s">
        <v>1844</v>
      </c>
      <c r="C764" s="44" t="s">
        <v>24</v>
      </c>
      <c r="D764" s="52" t="s">
        <v>25</v>
      </c>
      <c r="E764" s="48" t="s">
        <v>293</v>
      </c>
      <c r="F764" s="49" t="s">
        <v>1845</v>
      </c>
      <c r="G764" s="48"/>
      <c r="H764" s="44" t="s">
        <v>2272</v>
      </c>
      <c r="I764" s="48" t="s">
        <v>209</v>
      </c>
      <c r="J764" s="44" t="s">
        <v>2732</v>
      </c>
      <c r="K764" s="13"/>
      <c r="L764" s="4"/>
      <c r="M764" s="4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6">
      <c r="A765" s="44" t="s">
        <v>1846</v>
      </c>
      <c r="B765" s="44" t="s">
        <v>120</v>
      </c>
      <c r="C765" s="44" t="s">
        <v>14</v>
      </c>
      <c r="D765" s="52" t="s">
        <v>3104</v>
      </c>
      <c r="E765" s="48" t="s">
        <v>97</v>
      </c>
      <c r="F765" s="49" t="s">
        <v>2742</v>
      </c>
      <c r="G765" s="48"/>
      <c r="H765" s="44" t="s">
        <v>21</v>
      </c>
      <c r="I765" s="48" t="s">
        <v>2274</v>
      </c>
      <c r="J765" s="44" t="s">
        <v>308</v>
      </c>
      <c r="K765" s="13"/>
      <c r="L765" s="4"/>
      <c r="M765" s="4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8" customHeight="1">
      <c r="A766" s="44" t="s">
        <v>1847</v>
      </c>
      <c r="B766" s="44" t="s">
        <v>1848</v>
      </c>
      <c r="C766" s="44" t="s">
        <v>31</v>
      </c>
      <c r="D766" s="52" t="s">
        <v>3136</v>
      </c>
      <c r="E766" s="46" t="s">
        <v>1701</v>
      </c>
      <c r="F766" s="49" t="s">
        <v>1849</v>
      </c>
      <c r="G766" s="46"/>
      <c r="H766" s="44" t="s">
        <v>1417</v>
      </c>
      <c r="I766" s="46" t="s">
        <v>2342</v>
      </c>
      <c r="J766" s="90" t="s">
        <v>2436</v>
      </c>
      <c r="K766" s="13"/>
      <c r="L766" s="4"/>
      <c r="M766" s="4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6">
      <c r="A767" s="84" t="s">
        <v>1850</v>
      </c>
      <c r="B767" s="84" t="s">
        <v>380</v>
      </c>
      <c r="C767" s="84" t="s">
        <v>31</v>
      </c>
      <c r="D767" s="84" t="s">
        <v>1310</v>
      </c>
      <c r="E767" s="59"/>
      <c r="F767" s="85" t="s">
        <v>1851</v>
      </c>
      <c r="G767" s="59"/>
      <c r="H767" s="48" t="s">
        <v>79</v>
      </c>
      <c r="I767" s="84" t="s">
        <v>17</v>
      </c>
      <c r="J767" s="48" t="s">
        <v>308</v>
      </c>
    </row>
    <row r="768" spans="1:25" ht="16">
      <c r="A768" s="44" t="s">
        <v>1852</v>
      </c>
      <c r="B768" s="44" t="s">
        <v>1853</v>
      </c>
      <c r="C768" s="44" t="s">
        <v>31</v>
      </c>
      <c r="D768" s="52" t="s">
        <v>42</v>
      </c>
      <c r="E768" s="48" t="s">
        <v>90</v>
      </c>
      <c r="F768" s="49" t="s">
        <v>1854</v>
      </c>
      <c r="G768" s="48"/>
      <c r="H768" s="44" t="s">
        <v>155</v>
      </c>
      <c r="I768" s="48" t="s">
        <v>370</v>
      </c>
      <c r="J768" s="44" t="s">
        <v>2743</v>
      </c>
      <c r="K768" s="20"/>
      <c r="L768" s="4"/>
      <c r="M768" s="4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6">
      <c r="A769" s="44" t="s">
        <v>1855</v>
      </c>
      <c r="B769" s="44" t="s">
        <v>1306</v>
      </c>
      <c r="C769" s="44" t="s">
        <v>14</v>
      </c>
      <c r="D769" s="52" t="s">
        <v>481</v>
      </c>
      <c r="E769" s="48" t="s">
        <v>16</v>
      </c>
      <c r="F769" s="62" t="s">
        <v>1856</v>
      </c>
      <c r="G769" s="48"/>
      <c r="H769" s="44" t="s">
        <v>73</v>
      </c>
      <c r="I769" s="48" t="s">
        <v>17</v>
      </c>
      <c r="J769" s="43" t="s">
        <v>2180</v>
      </c>
      <c r="K769" s="20"/>
      <c r="L769" s="4"/>
      <c r="M769" s="4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6">
      <c r="A770" s="44" t="s">
        <v>1857</v>
      </c>
      <c r="B770" s="44" t="s">
        <v>435</v>
      </c>
      <c r="C770" s="44" t="s">
        <v>1742</v>
      </c>
      <c r="D770" s="52" t="s">
        <v>595</v>
      </c>
      <c r="E770" s="48" t="s">
        <v>596</v>
      </c>
      <c r="F770" s="49" t="s">
        <v>2744</v>
      </c>
      <c r="G770" s="48"/>
      <c r="H770" s="44" t="s">
        <v>188</v>
      </c>
      <c r="I770" s="48" t="s">
        <v>2745</v>
      </c>
      <c r="J770" s="44" t="s">
        <v>2347</v>
      </c>
      <c r="K770" s="13"/>
      <c r="L770" s="4"/>
      <c r="M770" s="4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6">
      <c r="A771" s="44" t="s">
        <v>1858</v>
      </c>
      <c r="B771" s="44" t="s">
        <v>144</v>
      </c>
      <c r="C771" s="44" t="s">
        <v>31</v>
      </c>
      <c r="D771" s="52" t="s">
        <v>197</v>
      </c>
      <c r="E771" s="48" t="s">
        <v>198</v>
      </c>
      <c r="F771" s="67" t="s">
        <v>1859</v>
      </c>
      <c r="G771" s="48"/>
      <c r="H771" s="44" t="s">
        <v>52</v>
      </c>
      <c r="I771" s="48" t="s">
        <v>17</v>
      </c>
      <c r="J771" s="44" t="s">
        <v>199</v>
      </c>
      <c r="K771" s="13"/>
      <c r="L771" s="4"/>
      <c r="M771" s="4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7" customHeight="1">
      <c r="A772" s="44" t="s">
        <v>1860</v>
      </c>
      <c r="B772" s="44" t="s">
        <v>13</v>
      </c>
      <c r="C772" s="61" t="s">
        <v>31</v>
      </c>
      <c r="D772" s="52" t="s">
        <v>63</v>
      </c>
      <c r="E772" s="48" t="s">
        <v>64</v>
      </c>
      <c r="F772" s="62" t="s">
        <v>1861</v>
      </c>
      <c r="G772" s="48"/>
      <c r="H772" s="44" t="s">
        <v>52</v>
      </c>
      <c r="I772" s="48" t="s">
        <v>370</v>
      </c>
      <c r="J772" s="44" t="s">
        <v>199</v>
      </c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7" customHeight="1">
      <c r="A773" s="44" t="s">
        <v>1862</v>
      </c>
      <c r="B773" s="44" t="s">
        <v>174</v>
      </c>
      <c r="C773" s="44" t="s">
        <v>76</v>
      </c>
      <c r="D773" s="52" t="s">
        <v>42</v>
      </c>
      <c r="E773" s="48" t="s">
        <v>90</v>
      </c>
      <c r="F773" s="49" t="s">
        <v>1863</v>
      </c>
      <c r="G773" s="48"/>
      <c r="H773" s="44" t="s">
        <v>28</v>
      </c>
      <c r="I773" s="48" t="s">
        <v>17</v>
      </c>
      <c r="J773" s="44" t="s">
        <v>308</v>
      </c>
      <c r="K773" s="13"/>
      <c r="L773" s="4"/>
      <c r="M773" s="4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8" customHeight="1">
      <c r="A774" s="44" t="s">
        <v>1864</v>
      </c>
      <c r="B774" s="44" t="s">
        <v>1309</v>
      </c>
      <c r="C774" s="44" t="s">
        <v>83</v>
      </c>
      <c r="D774" s="52" t="s">
        <v>25</v>
      </c>
      <c r="E774" s="48" t="s">
        <v>850</v>
      </c>
      <c r="F774" s="49" t="s">
        <v>2746</v>
      </c>
      <c r="G774" s="48"/>
      <c r="H774" s="44" t="s">
        <v>401</v>
      </c>
      <c r="I774" s="48" t="s">
        <v>17</v>
      </c>
      <c r="J774" s="44" t="s">
        <v>199</v>
      </c>
      <c r="K774" s="13"/>
      <c r="L774" s="4"/>
      <c r="M774" s="4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s="3" customFormat="1" ht="18" customHeight="1">
      <c r="A775" s="44" t="s">
        <v>2931</v>
      </c>
      <c r="B775" s="44" t="s">
        <v>13</v>
      </c>
      <c r="C775" s="44" t="s">
        <v>14</v>
      </c>
      <c r="D775" s="52" t="s">
        <v>481</v>
      </c>
      <c r="E775" s="48" t="s">
        <v>2932</v>
      </c>
      <c r="F775" s="119" t="s">
        <v>2933</v>
      </c>
      <c r="G775" s="48"/>
      <c r="H775" s="44" t="s">
        <v>155</v>
      </c>
      <c r="I775" s="48" t="s">
        <v>2690</v>
      </c>
      <c r="J775" s="44" t="s">
        <v>194</v>
      </c>
      <c r="K775" s="13"/>
      <c r="L775" s="4"/>
      <c r="M775" s="4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s="3" customFormat="1" ht="18" customHeight="1">
      <c r="A776" s="44" t="s">
        <v>2882</v>
      </c>
      <c r="B776" s="44" t="s">
        <v>41</v>
      </c>
      <c r="C776" s="44" t="s">
        <v>14</v>
      </c>
      <c r="D776" s="52" t="s">
        <v>3142</v>
      </c>
      <c r="E776" s="48" t="s">
        <v>293</v>
      </c>
      <c r="F776" s="119" t="s">
        <v>2883</v>
      </c>
      <c r="G776" s="48"/>
      <c r="H776" s="44" t="s">
        <v>73</v>
      </c>
      <c r="I776" s="48" t="s">
        <v>1268</v>
      </c>
      <c r="J776" s="44" t="s">
        <v>2732</v>
      </c>
      <c r="K776" s="13"/>
      <c r="L776" s="4"/>
      <c r="M776" s="4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7" customHeight="1">
      <c r="A777" s="44" t="s">
        <v>1865</v>
      </c>
      <c r="B777" s="44" t="s">
        <v>760</v>
      </c>
      <c r="C777" s="44" t="s">
        <v>14</v>
      </c>
      <c r="D777" s="52" t="s">
        <v>3104</v>
      </c>
      <c r="E777" s="48" t="s">
        <v>97</v>
      </c>
      <c r="F777" s="49" t="s">
        <v>2747</v>
      </c>
      <c r="G777" s="48"/>
      <c r="H777" s="44" t="s">
        <v>1866</v>
      </c>
      <c r="I777" s="48" t="s">
        <v>17</v>
      </c>
      <c r="J777" s="44" t="s">
        <v>2748</v>
      </c>
      <c r="K777" s="20"/>
      <c r="L777" s="4"/>
      <c r="M777" s="4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7" customHeight="1">
      <c r="A778" s="44" t="s">
        <v>1867</v>
      </c>
      <c r="B778" s="44" t="s">
        <v>1868</v>
      </c>
      <c r="C778" s="44" t="s">
        <v>3009</v>
      </c>
      <c r="D778" s="52" t="s">
        <v>3106</v>
      </c>
      <c r="E778" s="48" t="s">
        <v>97</v>
      </c>
      <c r="F778" s="49" t="s">
        <v>2749</v>
      </c>
      <c r="G778" s="49" t="s">
        <v>1869</v>
      </c>
      <c r="H778" s="44" t="s">
        <v>1798</v>
      </c>
      <c r="I778" s="48" t="s">
        <v>17</v>
      </c>
      <c r="J778" s="44" t="s">
        <v>612</v>
      </c>
      <c r="K778" s="13"/>
      <c r="L778" s="4"/>
      <c r="M778" s="4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7" customHeight="1">
      <c r="A779" s="44" t="s">
        <v>1870</v>
      </c>
      <c r="B779" s="44" t="s">
        <v>120</v>
      </c>
      <c r="C779" s="44" t="s">
        <v>31</v>
      </c>
      <c r="D779" s="52" t="s">
        <v>15</v>
      </c>
      <c r="E779" s="48" t="s">
        <v>16</v>
      </c>
      <c r="F779" s="49" t="s">
        <v>1871</v>
      </c>
      <c r="G779" s="48" t="s">
        <v>1872</v>
      </c>
      <c r="H779" s="44" t="s">
        <v>28</v>
      </c>
      <c r="I779" s="48" t="s">
        <v>2324</v>
      </c>
      <c r="J779" s="44" t="s">
        <v>194</v>
      </c>
      <c r="K779" s="20"/>
      <c r="L779" s="4"/>
      <c r="M779" s="4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6" customHeight="1">
      <c r="A780" s="44" t="s">
        <v>1873</v>
      </c>
      <c r="B780" s="44" t="s">
        <v>1874</v>
      </c>
      <c r="C780" s="44" t="s">
        <v>1247</v>
      </c>
      <c r="D780" s="52" t="s">
        <v>3136</v>
      </c>
      <c r="E780" s="48" t="s">
        <v>399</v>
      </c>
      <c r="F780" s="49" t="s">
        <v>1875</v>
      </c>
      <c r="G780" s="48"/>
      <c r="H780" s="44" t="s">
        <v>401</v>
      </c>
      <c r="I780" s="48" t="s">
        <v>907</v>
      </c>
      <c r="J780" s="44" t="s">
        <v>2459</v>
      </c>
      <c r="K780" s="13"/>
      <c r="L780" s="4"/>
      <c r="M780" s="4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6">
      <c r="A781" s="44" t="s">
        <v>1876</v>
      </c>
      <c r="B781" s="44" t="s">
        <v>1877</v>
      </c>
      <c r="C781" s="44" t="s">
        <v>31</v>
      </c>
      <c r="D781" s="52" t="s">
        <v>481</v>
      </c>
      <c r="E781" s="48" t="s">
        <v>16</v>
      </c>
      <c r="F781" s="49" t="s">
        <v>1878</v>
      </c>
      <c r="G781" s="69"/>
      <c r="H781" s="44" t="s">
        <v>1156</v>
      </c>
      <c r="I781" s="48" t="s">
        <v>2182</v>
      </c>
      <c r="J781" s="44" t="s">
        <v>2727</v>
      </c>
      <c r="K781" s="13"/>
      <c r="L781" s="4"/>
      <c r="M781" s="4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6">
      <c r="A782" s="44" t="s">
        <v>2750</v>
      </c>
      <c r="B782" s="44" t="s">
        <v>561</v>
      </c>
      <c r="C782" s="44" t="s">
        <v>31</v>
      </c>
      <c r="D782" s="52" t="s">
        <v>377</v>
      </c>
      <c r="E782" s="48" t="s">
        <v>767</v>
      </c>
      <c r="F782" s="89" t="s">
        <v>1879</v>
      </c>
      <c r="G782" s="69"/>
      <c r="H782" s="44" t="s">
        <v>52</v>
      </c>
      <c r="I782" s="48" t="s">
        <v>2751</v>
      </c>
      <c r="J782" s="44" t="s">
        <v>194</v>
      </c>
      <c r="K782" s="13"/>
      <c r="L782" s="4"/>
      <c r="M782" s="4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6">
      <c r="A783" s="44" t="s">
        <v>1880</v>
      </c>
      <c r="B783" s="44" t="s">
        <v>271</v>
      </c>
      <c r="C783" s="44" t="s">
        <v>76</v>
      </c>
      <c r="D783" s="52" t="s">
        <v>124</v>
      </c>
      <c r="E783" s="48" t="s">
        <v>653</v>
      </c>
      <c r="F783" s="49" t="s">
        <v>2752</v>
      </c>
      <c r="G783" s="69"/>
      <c r="H783" s="44" t="s">
        <v>28</v>
      </c>
      <c r="I783" s="48" t="s">
        <v>17</v>
      </c>
      <c r="J783" s="44" t="s">
        <v>2753</v>
      </c>
      <c r="K783" s="13"/>
      <c r="L783" s="4"/>
      <c r="M783" s="4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7" customHeight="1">
      <c r="A784" s="44" t="s">
        <v>1881</v>
      </c>
      <c r="B784" s="44" t="s">
        <v>70</v>
      </c>
      <c r="C784" s="44" t="s">
        <v>40</v>
      </c>
      <c r="D784" s="52" t="s">
        <v>3079</v>
      </c>
      <c r="E784" s="48"/>
      <c r="F784" s="69"/>
      <c r="G784" s="119" t="s">
        <v>2754</v>
      </c>
      <c r="H784" s="44" t="s">
        <v>226</v>
      </c>
      <c r="I784" s="48" t="s">
        <v>2274</v>
      </c>
      <c r="J784" s="44" t="s">
        <v>2205</v>
      </c>
      <c r="K784" s="13"/>
      <c r="L784" s="4"/>
      <c r="M784" s="4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8" customHeight="1">
      <c r="A785" s="44" t="s">
        <v>1882</v>
      </c>
      <c r="B785" s="44" t="s">
        <v>1022</v>
      </c>
      <c r="C785" s="44" t="s">
        <v>40</v>
      </c>
      <c r="D785" s="52" t="s">
        <v>845</v>
      </c>
      <c r="E785" s="48"/>
      <c r="F785" s="119" t="s">
        <v>2755</v>
      </c>
      <c r="G785" s="69"/>
      <c r="H785" s="44"/>
      <c r="I785" s="48"/>
      <c r="J785" s="44"/>
      <c r="K785" s="13"/>
      <c r="L785" s="4"/>
      <c r="M785" s="4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8" customHeight="1">
      <c r="A786" s="84" t="s">
        <v>1883</v>
      </c>
      <c r="B786" s="84" t="s">
        <v>844</v>
      </c>
      <c r="C786" s="84" t="s">
        <v>76</v>
      </c>
      <c r="D786" s="84" t="s">
        <v>896</v>
      </c>
      <c r="E786" s="84" t="s">
        <v>897</v>
      </c>
      <c r="F786" s="59"/>
      <c r="G786" s="59"/>
      <c r="H786" s="48" t="s">
        <v>188</v>
      </c>
      <c r="I786" s="48" t="s">
        <v>1975</v>
      </c>
      <c r="J786" s="48" t="s">
        <v>2756</v>
      </c>
    </row>
    <row r="787" spans="1:25" ht="16">
      <c r="A787" s="44" t="s">
        <v>1884</v>
      </c>
      <c r="B787" s="44" t="s">
        <v>1885</v>
      </c>
      <c r="C787" s="44" t="s">
        <v>14</v>
      </c>
      <c r="D787" s="52" t="s">
        <v>46</v>
      </c>
      <c r="E787" s="48" t="s">
        <v>348</v>
      </c>
      <c r="F787" s="89" t="s">
        <v>1886</v>
      </c>
      <c r="G787" s="48"/>
      <c r="H787" s="44" t="s">
        <v>602</v>
      </c>
      <c r="I787" s="48" t="s">
        <v>2307</v>
      </c>
      <c r="J787" s="44" t="s">
        <v>2206</v>
      </c>
      <c r="K787" s="13"/>
      <c r="L787" s="4"/>
      <c r="M787" s="4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6">
      <c r="A788" s="44" t="s">
        <v>1887</v>
      </c>
      <c r="B788" s="44" t="s">
        <v>1347</v>
      </c>
      <c r="C788" s="44" t="s">
        <v>14</v>
      </c>
      <c r="D788" s="52" t="s">
        <v>1629</v>
      </c>
      <c r="E788" s="48" t="s">
        <v>16</v>
      </c>
      <c r="F788" s="49" t="s">
        <v>1888</v>
      </c>
      <c r="G788" s="48"/>
      <c r="H788" s="44" t="s">
        <v>1028</v>
      </c>
      <c r="I788" s="48" t="s">
        <v>286</v>
      </c>
      <c r="J788" s="44" t="s">
        <v>2757</v>
      </c>
      <c r="K788" s="13"/>
      <c r="L788" s="4"/>
      <c r="M788" s="4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6">
      <c r="A789" s="44" t="s">
        <v>1889</v>
      </c>
      <c r="B789" s="44" t="s">
        <v>13</v>
      </c>
      <c r="C789" s="44" t="s">
        <v>14</v>
      </c>
      <c r="D789" s="52" t="s">
        <v>237</v>
      </c>
      <c r="E789" s="48" t="s">
        <v>983</v>
      </c>
      <c r="F789" s="49" t="s">
        <v>1890</v>
      </c>
      <c r="G789" s="48"/>
      <c r="H789" s="44" t="s">
        <v>52</v>
      </c>
      <c r="I789" s="48" t="s">
        <v>251</v>
      </c>
      <c r="J789" s="44" t="s">
        <v>177</v>
      </c>
      <c r="K789" s="20"/>
      <c r="L789" s="4"/>
      <c r="M789" s="4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6">
      <c r="A790" s="44" t="s">
        <v>1891</v>
      </c>
      <c r="B790" s="44" t="s">
        <v>1831</v>
      </c>
      <c r="C790" s="44" t="s">
        <v>373</v>
      </c>
      <c r="D790" s="52" t="s">
        <v>202</v>
      </c>
      <c r="E790" s="48"/>
      <c r="F790" s="48"/>
      <c r="G790" s="119"/>
      <c r="H790" s="44" t="s">
        <v>21</v>
      </c>
      <c r="I790" s="48" t="s">
        <v>2342</v>
      </c>
      <c r="J790" s="44" t="s">
        <v>2374</v>
      </c>
      <c r="K790" s="20"/>
      <c r="L790" s="4"/>
      <c r="M790" s="4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6">
      <c r="A791" s="44" t="s">
        <v>1892</v>
      </c>
      <c r="B791" s="44" t="s">
        <v>817</v>
      </c>
      <c r="C791" s="44" t="s">
        <v>283</v>
      </c>
      <c r="D791" s="52" t="s">
        <v>585</v>
      </c>
      <c r="E791" s="48" t="s">
        <v>586</v>
      </c>
      <c r="F791" s="49" t="s">
        <v>1893</v>
      </c>
      <c r="G791" s="48"/>
      <c r="H791" s="44" t="s">
        <v>417</v>
      </c>
      <c r="I791" s="48" t="s">
        <v>193</v>
      </c>
      <c r="J791" s="44" t="s">
        <v>700</v>
      </c>
      <c r="K791" s="20"/>
      <c r="L791" s="4"/>
      <c r="M791" s="4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6">
      <c r="A792" s="43" t="s">
        <v>1894</v>
      </c>
      <c r="B792" s="43" t="s">
        <v>13</v>
      </c>
      <c r="C792" s="43" t="s">
        <v>14</v>
      </c>
      <c r="D792" s="70" t="s">
        <v>3138</v>
      </c>
      <c r="E792" s="69" t="s">
        <v>187</v>
      </c>
      <c r="F792" s="55" t="str">
        <f>HYPERLINK("http://acp.u-pem.fr/equipe/frederic-saly-giocanti/","http://acp.u-pem.fr/equipe/frederic-saly-giocanti/")</f>
        <v>http://acp.u-pem.fr/equipe/frederic-saly-giocanti/</v>
      </c>
      <c r="G792" s="48"/>
      <c r="H792" s="43" t="s">
        <v>188</v>
      </c>
      <c r="I792" s="69" t="s">
        <v>1245</v>
      </c>
      <c r="J792" s="43" t="s">
        <v>2758</v>
      </c>
      <c r="K792" s="20"/>
      <c r="L792" s="4"/>
      <c r="M792" s="4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6">
      <c r="A793" s="44" t="s">
        <v>1895</v>
      </c>
      <c r="B793" s="44" t="s">
        <v>1369</v>
      </c>
      <c r="C793" s="44" t="s">
        <v>14</v>
      </c>
      <c r="D793" s="52" t="s">
        <v>124</v>
      </c>
      <c r="E793" s="48" t="s">
        <v>3148</v>
      </c>
      <c r="F793" s="67" t="s">
        <v>1896</v>
      </c>
      <c r="G793" s="48"/>
      <c r="H793" s="44" t="s">
        <v>1028</v>
      </c>
      <c r="I793" s="48" t="s">
        <v>1268</v>
      </c>
      <c r="J793" s="44" t="s">
        <v>1473</v>
      </c>
      <c r="K793" s="13"/>
      <c r="L793" s="4"/>
      <c r="M793" s="4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6">
      <c r="A794" s="44" t="s">
        <v>1897</v>
      </c>
      <c r="B794" s="44" t="s">
        <v>687</v>
      </c>
      <c r="C794" s="44" t="s">
        <v>24</v>
      </c>
      <c r="D794" s="52" t="s">
        <v>25</v>
      </c>
      <c r="E794" s="48" t="s">
        <v>293</v>
      </c>
      <c r="F794" s="49" t="s">
        <v>1898</v>
      </c>
      <c r="G794" s="48"/>
      <c r="H794" s="44" t="s">
        <v>1417</v>
      </c>
      <c r="I794" s="48" t="s">
        <v>1268</v>
      </c>
      <c r="J794" s="44" t="s">
        <v>2725</v>
      </c>
      <c r="K794" s="13"/>
      <c r="L794" s="4"/>
      <c r="M794" s="4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s="3" customFormat="1" ht="16">
      <c r="A795" s="44" t="s">
        <v>1897</v>
      </c>
      <c r="B795" s="44" t="s">
        <v>2984</v>
      </c>
      <c r="C795" s="44" t="s">
        <v>24</v>
      </c>
      <c r="D795" s="52" t="s">
        <v>25</v>
      </c>
      <c r="E795" s="48" t="s">
        <v>1624</v>
      </c>
      <c r="F795" s="119" t="s">
        <v>3112</v>
      </c>
      <c r="G795" s="49" t="s">
        <v>2985</v>
      </c>
      <c r="H795" s="44" t="s">
        <v>73</v>
      </c>
      <c r="I795" s="48" t="s">
        <v>1268</v>
      </c>
      <c r="J795" s="44" t="s">
        <v>194</v>
      </c>
      <c r="K795" s="13"/>
      <c r="L795" s="4"/>
      <c r="M795" s="4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7" customHeight="1">
      <c r="A796" s="44" t="s">
        <v>1899</v>
      </c>
      <c r="B796" s="44" t="s">
        <v>1900</v>
      </c>
      <c r="C796" s="44" t="s">
        <v>1901</v>
      </c>
      <c r="D796" s="52" t="s">
        <v>377</v>
      </c>
      <c r="E796" s="48" t="s">
        <v>470</v>
      </c>
      <c r="F796" s="62" t="s">
        <v>1902</v>
      </c>
      <c r="G796" s="48"/>
      <c r="H796" s="44" t="s">
        <v>52</v>
      </c>
      <c r="I796" s="48" t="s">
        <v>1262</v>
      </c>
      <c r="J796" s="44" t="s">
        <v>177</v>
      </c>
      <c r="K796" s="20"/>
      <c r="L796" s="4"/>
      <c r="M796" s="4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6">
      <c r="A797" s="44" t="s">
        <v>1903</v>
      </c>
      <c r="B797" s="44" t="s">
        <v>1904</v>
      </c>
      <c r="C797" s="44" t="s">
        <v>972</v>
      </c>
      <c r="D797" s="52" t="s">
        <v>3136</v>
      </c>
      <c r="E797" s="48" t="s">
        <v>1905</v>
      </c>
      <c r="F797" s="49" t="s">
        <v>2759</v>
      </c>
      <c r="G797" s="48"/>
      <c r="H797" s="44" t="s">
        <v>21</v>
      </c>
      <c r="I797" s="48" t="s">
        <v>2760</v>
      </c>
      <c r="J797" s="44" t="s">
        <v>2453</v>
      </c>
      <c r="K797" s="20"/>
      <c r="L797" s="4"/>
      <c r="M797" s="4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6.5" customHeight="1">
      <c r="A798" s="44" t="s">
        <v>1906</v>
      </c>
      <c r="B798" s="44" t="s">
        <v>1907</v>
      </c>
      <c r="C798" s="44" t="s">
        <v>1908</v>
      </c>
      <c r="D798" s="54" t="s">
        <v>3067</v>
      </c>
      <c r="E798" s="48" t="s">
        <v>60</v>
      </c>
      <c r="F798" s="119" t="s">
        <v>2761</v>
      </c>
      <c r="G798" s="48"/>
      <c r="H798" s="44" t="s">
        <v>28</v>
      </c>
      <c r="I798" s="48" t="s">
        <v>17</v>
      </c>
      <c r="J798" s="44" t="s">
        <v>308</v>
      </c>
      <c r="K798" s="22"/>
      <c r="L798" s="4"/>
      <c r="M798" s="4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6">
      <c r="A799" s="44" t="s">
        <v>1909</v>
      </c>
      <c r="B799" s="44" t="s">
        <v>334</v>
      </c>
      <c r="C799" s="44" t="s">
        <v>14</v>
      </c>
      <c r="D799" s="52" t="s">
        <v>299</v>
      </c>
      <c r="E799" s="48" t="s">
        <v>983</v>
      </c>
      <c r="F799" s="49" t="s">
        <v>2762</v>
      </c>
      <c r="G799" s="48"/>
      <c r="H799" s="44" t="s">
        <v>401</v>
      </c>
      <c r="I799" s="48" t="s">
        <v>2342</v>
      </c>
      <c r="J799" s="44" t="s">
        <v>308</v>
      </c>
      <c r="K799" s="22"/>
      <c r="L799" s="4"/>
      <c r="M799" s="4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6">
      <c r="A800" s="44" t="s">
        <v>1910</v>
      </c>
      <c r="B800" s="44" t="s">
        <v>1685</v>
      </c>
      <c r="C800" s="44" t="s">
        <v>14</v>
      </c>
      <c r="D800" s="52" t="s">
        <v>3102</v>
      </c>
      <c r="E800" s="48" t="s">
        <v>2947</v>
      </c>
      <c r="F800" s="49" t="s">
        <v>2763</v>
      </c>
      <c r="G800" s="48"/>
      <c r="H800" s="44" t="s">
        <v>222</v>
      </c>
      <c r="I800" s="48" t="s">
        <v>2760</v>
      </c>
      <c r="J800" s="44" t="s">
        <v>2250</v>
      </c>
      <c r="K800" s="13"/>
      <c r="L800" s="4"/>
      <c r="M800" s="4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6">
      <c r="A801" s="44" t="s">
        <v>1911</v>
      </c>
      <c r="B801" s="44" t="s">
        <v>1280</v>
      </c>
      <c r="C801" s="44" t="s">
        <v>31</v>
      </c>
      <c r="D801" s="52" t="s">
        <v>261</v>
      </c>
      <c r="E801" s="48" t="s">
        <v>262</v>
      </c>
      <c r="F801" s="49" t="s">
        <v>1912</v>
      </c>
      <c r="G801" s="48"/>
      <c r="H801" s="44" t="s">
        <v>417</v>
      </c>
      <c r="I801" s="48" t="s">
        <v>370</v>
      </c>
      <c r="J801" s="44" t="s">
        <v>2764</v>
      </c>
      <c r="K801" s="13"/>
      <c r="L801" s="4"/>
      <c r="M801" s="4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6">
      <c r="A802" s="44" t="s">
        <v>1913</v>
      </c>
      <c r="B802" s="44" t="s">
        <v>89</v>
      </c>
      <c r="C802" s="44" t="s">
        <v>842</v>
      </c>
      <c r="D802" s="52" t="s">
        <v>481</v>
      </c>
      <c r="E802" s="48" t="s">
        <v>16</v>
      </c>
      <c r="F802" s="49" t="s">
        <v>2765</v>
      </c>
      <c r="G802" s="48"/>
      <c r="H802" s="44" t="s">
        <v>52</v>
      </c>
      <c r="I802" s="48" t="s">
        <v>17</v>
      </c>
      <c r="J802" s="44" t="s">
        <v>2766</v>
      </c>
      <c r="K802" s="20"/>
      <c r="L802" s="4"/>
      <c r="M802" s="4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6">
      <c r="A803" s="44" t="s">
        <v>1914</v>
      </c>
      <c r="B803" s="44" t="s">
        <v>120</v>
      </c>
      <c r="C803" s="44" t="s">
        <v>31</v>
      </c>
      <c r="D803" s="52" t="s">
        <v>15</v>
      </c>
      <c r="E803" s="48" t="s">
        <v>16</v>
      </c>
      <c r="F803" s="119" t="s">
        <v>1915</v>
      </c>
      <c r="G803" s="48"/>
      <c r="H803" s="44" t="s">
        <v>73</v>
      </c>
      <c r="I803" s="48" t="s">
        <v>286</v>
      </c>
      <c r="J803" s="44" t="s">
        <v>2767</v>
      </c>
      <c r="K803" s="13"/>
      <c r="L803" s="4"/>
      <c r="M803" s="4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s="3" customFormat="1" ht="16">
      <c r="A804" s="44" t="s">
        <v>2866</v>
      </c>
      <c r="B804" s="44" t="s">
        <v>2867</v>
      </c>
      <c r="C804" s="44" t="s">
        <v>14</v>
      </c>
      <c r="D804" s="52" t="s">
        <v>448</v>
      </c>
      <c r="E804" s="48" t="s">
        <v>2868</v>
      </c>
      <c r="F804" s="119" t="s">
        <v>2869</v>
      </c>
      <c r="G804" s="48"/>
      <c r="H804" s="44" t="s">
        <v>28</v>
      </c>
      <c r="I804" s="48" t="s">
        <v>2588</v>
      </c>
      <c r="J804" s="44" t="s">
        <v>2581</v>
      </c>
      <c r="K804" s="13"/>
      <c r="L804" s="4"/>
      <c r="M804" s="4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6">
      <c r="A805" s="44" t="s">
        <v>1916</v>
      </c>
      <c r="B805" s="44" t="s">
        <v>1767</v>
      </c>
      <c r="C805" s="44" t="s">
        <v>31</v>
      </c>
      <c r="D805" s="52" t="s">
        <v>2768</v>
      </c>
      <c r="E805" s="48" t="s">
        <v>1917</v>
      </c>
      <c r="F805" s="49" t="s">
        <v>1918</v>
      </c>
      <c r="G805" s="48"/>
      <c r="H805" s="44" t="s">
        <v>385</v>
      </c>
      <c r="I805" s="48" t="s">
        <v>17</v>
      </c>
      <c r="J805" s="44" t="s">
        <v>2194</v>
      </c>
      <c r="K805" s="13"/>
      <c r="L805" s="4"/>
      <c r="M805" s="4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6">
      <c r="A806" s="44" t="s">
        <v>1919</v>
      </c>
      <c r="B806" s="44" t="s">
        <v>428</v>
      </c>
      <c r="C806" s="44" t="s">
        <v>14</v>
      </c>
      <c r="D806" s="52" t="s">
        <v>878</v>
      </c>
      <c r="E806" s="48" t="s">
        <v>1624</v>
      </c>
      <c r="F806" s="89" t="s">
        <v>1920</v>
      </c>
      <c r="G806" s="48"/>
      <c r="H806" s="44" t="s">
        <v>52</v>
      </c>
      <c r="I806" s="48" t="s">
        <v>209</v>
      </c>
      <c r="J806" s="44" t="s">
        <v>1024</v>
      </c>
      <c r="K806" s="20"/>
      <c r="L806" s="4"/>
      <c r="M806" s="4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6">
      <c r="A807" s="44" t="s">
        <v>1921</v>
      </c>
      <c r="B807" s="44" t="s">
        <v>1922</v>
      </c>
      <c r="C807" s="44" t="s">
        <v>83</v>
      </c>
      <c r="D807" s="52" t="s">
        <v>25</v>
      </c>
      <c r="E807" s="48" t="s">
        <v>94</v>
      </c>
      <c r="F807" s="49" t="s">
        <v>215</v>
      </c>
      <c r="G807" s="48"/>
      <c r="H807" s="44" t="s">
        <v>1156</v>
      </c>
      <c r="I807" s="48" t="s">
        <v>2389</v>
      </c>
      <c r="J807" s="44" t="s">
        <v>700</v>
      </c>
      <c r="K807" s="20"/>
      <c r="L807" s="4"/>
      <c r="M807" s="4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6">
      <c r="A808" s="44" t="s">
        <v>1923</v>
      </c>
      <c r="B808" s="44" t="s">
        <v>37</v>
      </c>
      <c r="C808" s="44" t="s">
        <v>14</v>
      </c>
      <c r="D808" s="52" t="s">
        <v>3136</v>
      </c>
      <c r="E808" s="48" t="s">
        <v>1924</v>
      </c>
      <c r="F808" s="49" t="s">
        <v>1925</v>
      </c>
      <c r="G808" s="48"/>
      <c r="H808" s="44" t="s">
        <v>188</v>
      </c>
      <c r="I808" s="48" t="s">
        <v>825</v>
      </c>
      <c r="J808" s="44" t="s">
        <v>2180</v>
      </c>
      <c r="K808" s="20"/>
      <c r="L808" s="4"/>
      <c r="M808" s="4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6" customHeight="1">
      <c r="A809" s="44" t="s">
        <v>1931</v>
      </c>
      <c r="B809" s="44" t="s">
        <v>1932</v>
      </c>
      <c r="C809" s="44" t="s">
        <v>83</v>
      </c>
      <c r="D809" s="52" t="s">
        <v>25</v>
      </c>
      <c r="E809" s="48" t="s">
        <v>850</v>
      </c>
      <c r="F809" s="49" t="s">
        <v>1933</v>
      </c>
      <c r="G809" s="48"/>
      <c r="H809" s="44" t="s">
        <v>28</v>
      </c>
      <c r="I809" s="48" t="s">
        <v>1520</v>
      </c>
      <c r="J809" s="44" t="s">
        <v>2279</v>
      </c>
      <c r="K809" s="20"/>
      <c r="L809" s="4"/>
      <c r="M809" s="4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6">
      <c r="A810" s="48" t="s">
        <v>1926</v>
      </c>
      <c r="B810" s="48" t="s">
        <v>1927</v>
      </c>
      <c r="C810" s="48" t="s">
        <v>76</v>
      </c>
      <c r="D810" s="71" t="s">
        <v>3138</v>
      </c>
      <c r="E810" s="82" t="s">
        <v>187</v>
      </c>
      <c r="F810" s="80" t="s">
        <v>1928</v>
      </c>
      <c r="G810" s="48"/>
      <c r="H810" s="44" t="s">
        <v>1497</v>
      </c>
      <c r="I810" s="48" t="s">
        <v>17</v>
      </c>
      <c r="J810" s="44" t="s">
        <v>2769</v>
      </c>
      <c r="K810" s="13"/>
      <c r="L810" s="4"/>
      <c r="M810" s="4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6">
      <c r="A811" s="44" t="s">
        <v>1929</v>
      </c>
      <c r="B811" s="44" t="s">
        <v>96</v>
      </c>
      <c r="C811" s="44" t="s">
        <v>283</v>
      </c>
      <c r="D811" s="52" t="s">
        <v>481</v>
      </c>
      <c r="E811" s="48" t="s">
        <v>16</v>
      </c>
      <c r="F811" s="49" t="s">
        <v>1930</v>
      </c>
      <c r="G811" s="48"/>
      <c r="H811" s="44" t="s">
        <v>188</v>
      </c>
      <c r="I811" s="48" t="s">
        <v>17</v>
      </c>
      <c r="J811" s="44" t="s">
        <v>2408</v>
      </c>
      <c r="K811" s="20"/>
      <c r="L811" s="4"/>
      <c r="M811" s="4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6">
      <c r="A812" s="44" t="s">
        <v>1934</v>
      </c>
      <c r="B812" s="44" t="s">
        <v>2770</v>
      </c>
      <c r="C812" s="44" t="s">
        <v>24</v>
      </c>
      <c r="D812" s="52" t="s">
        <v>25</v>
      </c>
      <c r="E812" s="48" t="s">
        <v>171</v>
      </c>
      <c r="F812" s="49" t="s">
        <v>2771</v>
      </c>
      <c r="G812" s="69"/>
      <c r="H812" s="44" t="s">
        <v>86</v>
      </c>
      <c r="I812" s="48" t="s">
        <v>1312</v>
      </c>
      <c r="J812" s="44" t="s">
        <v>194</v>
      </c>
      <c r="K812" s="13"/>
      <c r="L812" s="4"/>
      <c r="M812" s="4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6">
      <c r="A813" s="44" t="s">
        <v>1935</v>
      </c>
      <c r="B813" s="44" t="s">
        <v>1936</v>
      </c>
      <c r="C813" s="44" t="s">
        <v>40</v>
      </c>
      <c r="D813" s="52" t="s">
        <v>42</v>
      </c>
      <c r="E813" s="48" t="s">
        <v>90</v>
      </c>
      <c r="F813" s="49" t="s">
        <v>1937</v>
      </c>
      <c r="G813" s="48"/>
      <c r="H813" s="44" t="s">
        <v>401</v>
      </c>
      <c r="I813" s="48" t="s">
        <v>2772</v>
      </c>
      <c r="J813" s="44" t="s">
        <v>2194</v>
      </c>
      <c r="K813" s="20"/>
      <c r="L813" s="4"/>
      <c r="M813" s="4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s="3" customFormat="1" ht="16">
      <c r="A814" s="44" t="s">
        <v>3058</v>
      </c>
      <c r="B814" s="44" t="s">
        <v>614</v>
      </c>
      <c r="C814" s="44" t="s">
        <v>14</v>
      </c>
      <c r="D814" s="52" t="s">
        <v>1108</v>
      </c>
      <c r="E814" s="48" t="s">
        <v>2558</v>
      </c>
      <c r="F814" s="119" t="s">
        <v>3060</v>
      </c>
      <c r="G814" s="119" t="s">
        <v>3059</v>
      </c>
      <c r="H814" s="44" t="s">
        <v>52</v>
      </c>
      <c r="I814" s="48" t="s">
        <v>3061</v>
      </c>
      <c r="J814" s="44" t="s">
        <v>199</v>
      </c>
      <c r="K814" s="20"/>
      <c r="L814" s="4"/>
      <c r="M814" s="4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6">
      <c r="A815" s="44" t="s">
        <v>1938</v>
      </c>
      <c r="B815" s="44" t="s">
        <v>1939</v>
      </c>
      <c r="C815" s="44" t="s">
        <v>14</v>
      </c>
      <c r="D815" s="52" t="s">
        <v>3141</v>
      </c>
      <c r="E815" s="48" t="s">
        <v>738</v>
      </c>
      <c r="F815" s="49" t="s">
        <v>1940</v>
      </c>
      <c r="G815" s="48"/>
      <c r="H815" s="44" t="s">
        <v>1132</v>
      </c>
      <c r="I815" s="48" t="s">
        <v>2773</v>
      </c>
      <c r="J815" s="44" t="s">
        <v>2181</v>
      </c>
      <c r="K815" s="20"/>
      <c r="L815" s="4"/>
      <c r="M815" s="4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6">
      <c r="A816" s="48" t="s">
        <v>1941</v>
      </c>
      <c r="B816" s="48" t="s">
        <v>726</v>
      </c>
      <c r="C816" s="48" t="s">
        <v>31</v>
      </c>
      <c r="D816" s="71" t="s">
        <v>46</v>
      </c>
      <c r="E816" s="48" t="s">
        <v>854</v>
      </c>
      <c r="F816" s="80" t="s">
        <v>1942</v>
      </c>
      <c r="G816" s="67" t="s">
        <v>1943</v>
      </c>
      <c r="H816" s="83" t="s">
        <v>1156</v>
      </c>
      <c r="I816" s="48" t="s">
        <v>2342</v>
      </c>
      <c r="J816" s="44" t="s">
        <v>2374</v>
      </c>
      <c r="K816" s="20"/>
      <c r="L816" s="4"/>
      <c r="M816" s="4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6">
      <c r="A817" s="44" t="s">
        <v>1944</v>
      </c>
      <c r="B817" s="44" t="s">
        <v>1945</v>
      </c>
      <c r="C817" s="44"/>
      <c r="D817" s="52" t="s">
        <v>237</v>
      </c>
      <c r="E817" s="48" t="s">
        <v>16</v>
      </c>
      <c r="F817" s="49" t="s">
        <v>1946</v>
      </c>
      <c r="G817" s="48"/>
      <c r="H817" s="44" t="s">
        <v>86</v>
      </c>
      <c r="I817" s="48" t="s">
        <v>17</v>
      </c>
      <c r="J817" s="44" t="s">
        <v>2774</v>
      </c>
      <c r="K817" s="20"/>
      <c r="L817" s="4"/>
      <c r="M817" s="4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6">
      <c r="A818" s="44" t="s">
        <v>1947</v>
      </c>
      <c r="B818" s="44" t="s">
        <v>1948</v>
      </c>
      <c r="C818" s="44" t="s">
        <v>14</v>
      </c>
      <c r="D818" s="52" t="s">
        <v>377</v>
      </c>
      <c r="E818" s="48" t="s">
        <v>1052</v>
      </c>
      <c r="F818" s="67" t="s">
        <v>1949</v>
      </c>
      <c r="G818" s="48"/>
      <c r="H818" s="44" t="s">
        <v>1417</v>
      </c>
      <c r="I818" s="48" t="s">
        <v>2775</v>
      </c>
      <c r="J818" s="44" t="s">
        <v>2748</v>
      </c>
      <c r="K818" s="20"/>
      <c r="L818" s="4"/>
      <c r="M818" s="4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6">
      <c r="A819" s="44" t="s">
        <v>1950</v>
      </c>
      <c r="B819" s="44" t="s">
        <v>1951</v>
      </c>
      <c r="C819" s="44" t="s">
        <v>83</v>
      </c>
      <c r="D819" s="52" t="s">
        <v>25</v>
      </c>
      <c r="E819" s="48" t="s">
        <v>653</v>
      </c>
      <c r="F819" s="67" t="s">
        <v>1952</v>
      </c>
      <c r="G819" s="48"/>
      <c r="H819" s="44" t="s">
        <v>73</v>
      </c>
      <c r="I819" s="48" t="s">
        <v>17</v>
      </c>
      <c r="J819" s="44" t="s">
        <v>392</v>
      </c>
      <c r="K819" s="20"/>
      <c r="L819" s="4"/>
      <c r="M819" s="4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6">
      <c r="A820" s="44" t="s">
        <v>1953</v>
      </c>
      <c r="B820" s="44" t="s">
        <v>561</v>
      </c>
      <c r="C820" s="44" t="s">
        <v>83</v>
      </c>
      <c r="D820" s="52" t="s">
        <v>25</v>
      </c>
      <c r="E820" s="48" t="s">
        <v>1954</v>
      </c>
      <c r="F820" s="49" t="s">
        <v>1955</v>
      </c>
      <c r="G820" s="119" t="s">
        <v>2776</v>
      </c>
      <c r="H820" s="44" t="s">
        <v>231</v>
      </c>
      <c r="I820" s="48" t="s">
        <v>17</v>
      </c>
      <c r="J820" s="44" t="s">
        <v>2178</v>
      </c>
      <c r="K820" s="20"/>
      <c r="L820" s="4"/>
      <c r="M820" s="4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6">
      <c r="A821" s="44" t="s">
        <v>1956</v>
      </c>
      <c r="B821" s="44" t="s">
        <v>1957</v>
      </c>
      <c r="C821" s="44" t="s">
        <v>443</v>
      </c>
      <c r="D821" s="52" t="s">
        <v>3141</v>
      </c>
      <c r="E821" s="48" t="s">
        <v>132</v>
      </c>
      <c r="F821" s="49" t="s">
        <v>1958</v>
      </c>
      <c r="G821" s="48"/>
      <c r="H821" s="44" t="s">
        <v>188</v>
      </c>
      <c r="I821" s="48" t="s">
        <v>2777</v>
      </c>
      <c r="J821" s="44" t="s">
        <v>2614</v>
      </c>
      <c r="K821" s="20"/>
      <c r="L821" s="4"/>
      <c r="M821" s="4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6">
      <c r="A822" s="44" t="s">
        <v>1959</v>
      </c>
      <c r="B822" s="44" t="s">
        <v>292</v>
      </c>
      <c r="C822" s="44" t="s">
        <v>31</v>
      </c>
      <c r="D822" s="52" t="s">
        <v>42</v>
      </c>
      <c r="E822" s="48" t="s">
        <v>90</v>
      </c>
      <c r="F822" s="49" t="s">
        <v>1960</v>
      </c>
      <c r="G822" s="48"/>
      <c r="H822" s="44" t="s">
        <v>86</v>
      </c>
      <c r="I822" s="48" t="s">
        <v>17</v>
      </c>
      <c r="J822" s="44" t="s">
        <v>2778</v>
      </c>
      <c r="K822" s="20"/>
      <c r="L822" s="4"/>
      <c r="M822" s="4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8" customHeight="1">
      <c r="A823" s="44" t="s">
        <v>2779</v>
      </c>
      <c r="B823" s="44" t="s">
        <v>128</v>
      </c>
      <c r="C823" s="44" t="s">
        <v>1961</v>
      </c>
      <c r="D823" s="52" t="s">
        <v>3136</v>
      </c>
      <c r="E823" s="48" t="s">
        <v>399</v>
      </c>
      <c r="F823" s="49" t="s">
        <v>2780</v>
      </c>
      <c r="G823" s="48"/>
      <c r="H823" s="44" t="s">
        <v>86</v>
      </c>
      <c r="I823" s="48" t="s">
        <v>2354</v>
      </c>
      <c r="J823" s="90" t="s">
        <v>2205</v>
      </c>
      <c r="K823" s="13"/>
      <c r="L823" s="4"/>
      <c r="M823" s="4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6">
      <c r="A824" s="44" t="s">
        <v>1962</v>
      </c>
      <c r="B824" s="44" t="s">
        <v>760</v>
      </c>
      <c r="C824" s="44" t="s">
        <v>1963</v>
      </c>
      <c r="D824" s="52" t="s">
        <v>284</v>
      </c>
      <c r="E824" s="48" t="s">
        <v>16</v>
      </c>
      <c r="F824" s="49" t="s">
        <v>1964</v>
      </c>
      <c r="G824" s="48"/>
      <c r="H824" s="44" t="s">
        <v>21</v>
      </c>
      <c r="I824" s="48" t="s">
        <v>251</v>
      </c>
      <c r="J824" s="44" t="s">
        <v>308</v>
      </c>
      <c r="K824" s="13"/>
      <c r="L824" s="4"/>
      <c r="M824" s="4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6">
      <c r="A825" s="44" t="s">
        <v>1965</v>
      </c>
      <c r="B825" s="44" t="s">
        <v>409</v>
      </c>
      <c r="C825" s="44" t="s">
        <v>118</v>
      </c>
      <c r="D825" s="52" t="s">
        <v>3079</v>
      </c>
      <c r="E825" s="48" t="s">
        <v>60</v>
      </c>
      <c r="F825" s="58" t="s">
        <v>3117</v>
      </c>
      <c r="G825" s="119" t="s">
        <v>2781</v>
      </c>
      <c r="H825" s="44" t="s">
        <v>417</v>
      </c>
      <c r="I825" s="48" t="s">
        <v>1312</v>
      </c>
      <c r="J825" s="44" t="s">
        <v>392</v>
      </c>
      <c r="K825" s="13"/>
      <c r="L825" s="4"/>
      <c r="M825" s="4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6">
      <c r="A826" s="44" t="s">
        <v>1966</v>
      </c>
      <c r="B826" s="44" t="s">
        <v>62</v>
      </c>
      <c r="C826" s="44" t="s">
        <v>31</v>
      </c>
      <c r="D826" s="52" t="s">
        <v>481</v>
      </c>
      <c r="E826" s="48" t="s">
        <v>16</v>
      </c>
      <c r="F826" s="49" t="s">
        <v>1967</v>
      </c>
      <c r="G826" s="48"/>
      <c r="H826" s="44" t="s">
        <v>68</v>
      </c>
      <c r="I826" s="48" t="s">
        <v>286</v>
      </c>
      <c r="J826" s="44" t="s">
        <v>392</v>
      </c>
      <c r="K826" s="13"/>
      <c r="L826" s="4"/>
      <c r="M826" s="4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5" customHeight="1">
      <c r="A827" s="46" t="s">
        <v>1968</v>
      </c>
      <c r="B827" s="46" t="s">
        <v>277</v>
      </c>
      <c r="C827" s="46" t="s">
        <v>14</v>
      </c>
      <c r="D827" s="54" t="s">
        <v>3067</v>
      </c>
      <c r="E827" s="46" t="s">
        <v>1969</v>
      </c>
      <c r="F827" s="49" t="s">
        <v>1970</v>
      </c>
      <c r="G827" s="46" t="s">
        <v>1971</v>
      </c>
      <c r="H827" s="46" t="s">
        <v>68</v>
      </c>
      <c r="I827" s="46" t="s">
        <v>1262</v>
      </c>
      <c r="J827" s="46" t="s">
        <v>2723</v>
      </c>
      <c r="K827" s="13"/>
      <c r="L827" s="4"/>
      <c r="M827" s="4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6">
      <c r="A828" s="45" t="s">
        <v>1972</v>
      </c>
      <c r="B828" s="45" t="s">
        <v>292</v>
      </c>
      <c r="C828" s="45" t="s">
        <v>283</v>
      </c>
      <c r="D828" s="43" t="s">
        <v>3142</v>
      </c>
      <c r="E828" s="45"/>
      <c r="F828" s="50"/>
      <c r="G828" s="66" t="s">
        <v>1973</v>
      </c>
      <c r="H828" s="45" t="s">
        <v>385</v>
      </c>
      <c r="I828" s="43" t="s">
        <v>2488</v>
      </c>
      <c r="J828" s="43" t="s">
        <v>2207</v>
      </c>
      <c r="K828" s="21"/>
    </row>
    <row r="829" spans="1:25" s="3" customFormat="1" ht="16" customHeight="1">
      <c r="A829" s="46" t="s">
        <v>2726</v>
      </c>
      <c r="B829" s="46" t="s">
        <v>170</v>
      </c>
      <c r="C829" s="46" t="s">
        <v>83</v>
      </c>
      <c r="D829" s="54" t="s">
        <v>25</v>
      </c>
      <c r="E829" s="46" t="s">
        <v>331</v>
      </c>
      <c r="F829" s="49" t="s">
        <v>1753</v>
      </c>
      <c r="G829" s="46"/>
      <c r="H829" s="46" t="s">
        <v>86</v>
      </c>
      <c r="I829" s="46" t="s">
        <v>243</v>
      </c>
      <c r="J829" s="46" t="s">
        <v>2782</v>
      </c>
      <c r="K829" s="13"/>
      <c r="L829" s="4"/>
      <c r="M829" s="4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6">
      <c r="A830" s="44" t="s">
        <v>1974</v>
      </c>
      <c r="B830" s="44" t="s">
        <v>13</v>
      </c>
      <c r="C830" s="44" t="s">
        <v>45</v>
      </c>
      <c r="D830" s="52" t="s">
        <v>2785</v>
      </c>
      <c r="E830" s="48" t="s">
        <v>3146</v>
      </c>
      <c r="F830" s="49" t="s">
        <v>2783</v>
      </c>
      <c r="G830" s="48"/>
      <c r="H830" s="44" t="s">
        <v>231</v>
      </c>
      <c r="I830" s="48" t="s">
        <v>2784</v>
      </c>
      <c r="J830" s="44" t="s">
        <v>700</v>
      </c>
      <c r="K830" s="20"/>
      <c r="L830" s="4"/>
      <c r="M830" s="4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6">
      <c r="A831" s="44" t="s">
        <v>1976</v>
      </c>
      <c r="B831" s="44" t="s">
        <v>1977</v>
      </c>
      <c r="C831" s="44" t="s">
        <v>1978</v>
      </c>
      <c r="D831" s="52" t="s">
        <v>673</v>
      </c>
      <c r="E831" s="48" t="s">
        <v>171</v>
      </c>
      <c r="F831" s="49" t="s">
        <v>1979</v>
      </c>
      <c r="G831" s="48"/>
      <c r="H831" s="44" t="s">
        <v>28</v>
      </c>
      <c r="I831" s="48" t="s">
        <v>2354</v>
      </c>
      <c r="J831" s="44" t="s">
        <v>2453</v>
      </c>
      <c r="K831" s="20"/>
      <c r="L831" s="4"/>
      <c r="M831" s="4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6">
      <c r="A832" s="44" t="s">
        <v>1980</v>
      </c>
      <c r="B832" s="44" t="s">
        <v>1981</v>
      </c>
      <c r="C832" s="44" t="s">
        <v>31</v>
      </c>
      <c r="D832" s="52" t="s">
        <v>3079</v>
      </c>
      <c r="E832" s="48" t="s">
        <v>32</v>
      </c>
      <c r="F832" s="49" t="s">
        <v>3128</v>
      </c>
      <c r="G832" s="49" t="s">
        <v>1982</v>
      </c>
      <c r="H832" s="44" t="s">
        <v>385</v>
      </c>
      <c r="I832" s="48" t="s">
        <v>2443</v>
      </c>
      <c r="J832" s="44" t="s">
        <v>177</v>
      </c>
      <c r="K832" s="13"/>
      <c r="L832" s="4"/>
      <c r="M832" s="4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s="3" customFormat="1" ht="16">
      <c r="A833" s="44" t="s">
        <v>3001</v>
      </c>
      <c r="B833" s="44" t="s">
        <v>41</v>
      </c>
      <c r="C833" s="44" t="s">
        <v>14</v>
      </c>
      <c r="D833" s="52" t="s">
        <v>448</v>
      </c>
      <c r="E833" s="48" t="s">
        <v>3003</v>
      </c>
      <c r="F833" s="119" t="s">
        <v>3002</v>
      </c>
      <c r="G833" s="48"/>
      <c r="H833" s="44" t="s">
        <v>155</v>
      </c>
      <c r="I833" s="48" t="s">
        <v>1245</v>
      </c>
      <c r="J833" s="44" t="s">
        <v>2732</v>
      </c>
      <c r="K833" s="13"/>
      <c r="L833" s="4"/>
      <c r="M833" s="4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6">
      <c r="A834" s="44" t="s">
        <v>1983</v>
      </c>
      <c r="B834" s="44" t="s">
        <v>406</v>
      </c>
      <c r="C834" s="43" t="s">
        <v>14</v>
      </c>
      <c r="D834" s="52" t="s">
        <v>448</v>
      </c>
      <c r="E834" s="48" t="s">
        <v>449</v>
      </c>
      <c r="F834" s="62" t="s">
        <v>1984</v>
      </c>
      <c r="G834" s="48"/>
      <c r="H834" s="44" t="s">
        <v>28</v>
      </c>
      <c r="I834" s="48" t="s">
        <v>2685</v>
      </c>
      <c r="J834" s="44" t="s">
        <v>2633</v>
      </c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6">
      <c r="A835" s="44" t="s">
        <v>1985</v>
      </c>
      <c r="B835" s="44" t="s">
        <v>170</v>
      </c>
      <c r="C835" s="44" t="s">
        <v>31</v>
      </c>
      <c r="D835" s="52" t="s">
        <v>3104</v>
      </c>
      <c r="E835" s="48" t="s">
        <v>97</v>
      </c>
      <c r="F835" s="49" t="s">
        <v>2786</v>
      </c>
      <c r="G835" s="48"/>
      <c r="H835" s="44" t="s">
        <v>417</v>
      </c>
      <c r="I835" s="48" t="s">
        <v>2787</v>
      </c>
      <c r="J835" s="44" t="s">
        <v>2374</v>
      </c>
      <c r="K835" s="13"/>
      <c r="L835" s="4"/>
      <c r="M835" s="4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6">
      <c r="A836" s="44" t="s">
        <v>1986</v>
      </c>
      <c r="B836" s="44" t="s">
        <v>271</v>
      </c>
      <c r="C836" s="44" t="s">
        <v>14</v>
      </c>
      <c r="D836" s="52" t="s">
        <v>124</v>
      </c>
      <c r="E836" s="48" t="s">
        <v>161</v>
      </c>
      <c r="F836" s="62" t="s">
        <v>1987</v>
      </c>
      <c r="G836" s="48"/>
      <c r="H836" s="44" t="s">
        <v>188</v>
      </c>
      <c r="I836" s="48" t="s">
        <v>1312</v>
      </c>
      <c r="J836" s="44" t="s">
        <v>2732</v>
      </c>
      <c r="K836" s="13"/>
      <c r="L836" s="4"/>
      <c r="M836" s="4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6">
      <c r="A837" s="44" t="s">
        <v>1988</v>
      </c>
      <c r="B837" s="44" t="s">
        <v>1989</v>
      </c>
      <c r="C837" s="44" t="s">
        <v>14</v>
      </c>
      <c r="D837" s="52" t="s">
        <v>3139</v>
      </c>
      <c r="E837" s="48" t="s">
        <v>1387</v>
      </c>
      <c r="F837" s="49" t="s">
        <v>1990</v>
      </c>
      <c r="G837" s="48"/>
      <c r="H837" s="44" t="s">
        <v>68</v>
      </c>
      <c r="I837" s="48" t="s">
        <v>2772</v>
      </c>
      <c r="J837" s="44" t="s">
        <v>2279</v>
      </c>
      <c r="K837" s="13"/>
      <c r="L837" s="4"/>
      <c r="M837" s="4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6">
      <c r="A838" s="44" t="s">
        <v>1991</v>
      </c>
      <c r="B838" s="44" t="s">
        <v>298</v>
      </c>
      <c r="C838" s="44" t="s">
        <v>31</v>
      </c>
      <c r="D838" s="52" t="s">
        <v>845</v>
      </c>
      <c r="E838" s="48"/>
      <c r="F838" s="119" t="s">
        <v>2788</v>
      </c>
      <c r="G838" s="48"/>
      <c r="H838" s="44" t="s">
        <v>401</v>
      </c>
      <c r="I838" s="48" t="s">
        <v>370</v>
      </c>
      <c r="J838" s="44" t="s">
        <v>2175</v>
      </c>
      <c r="K838" s="20"/>
      <c r="L838" s="4"/>
      <c r="M838" s="4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6">
      <c r="A839" s="44" t="s">
        <v>1992</v>
      </c>
      <c r="B839" s="44" t="s">
        <v>452</v>
      </c>
      <c r="C839" s="44" t="s">
        <v>14</v>
      </c>
      <c r="D839" s="52" t="s">
        <v>3104</v>
      </c>
      <c r="E839" s="48" t="s">
        <v>97</v>
      </c>
      <c r="F839" s="49" t="s">
        <v>2789</v>
      </c>
      <c r="G839" s="48"/>
      <c r="H839" s="44" t="s">
        <v>21</v>
      </c>
      <c r="I839" s="48" t="s">
        <v>209</v>
      </c>
      <c r="J839" s="44" t="s">
        <v>2657</v>
      </c>
      <c r="K839" s="20"/>
      <c r="L839" s="4"/>
      <c r="M839" s="4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6">
      <c r="A840" s="48" t="s">
        <v>1993</v>
      </c>
      <c r="B840" s="48" t="s">
        <v>796</v>
      </c>
      <c r="C840" s="48" t="s">
        <v>31</v>
      </c>
      <c r="D840" s="71" t="s">
        <v>46</v>
      </c>
      <c r="E840" s="48" t="s">
        <v>425</v>
      </c>
      <c r="F840" s="80" t="s">
        <v>1994</v>
      </c>
      <c r="G840" s="48"/>
      <c r="H840" s="44" t="s">
        <v>155</v>
      </c>
      <c r="I840" s="48" t="s">
        <v>17</v>
      </c>
      <c r="J840" s="44" t="s">
        <v>2273</v>
      </c>
      <c r="K840" s="20"/>
      <c r="L840" s="4"/>
      <c r="M840" s="4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6">
      <c r="A841" s="44" t="s">
        <v>1995</v>
      </c>
      <c r="B841" s="44" t="s">
        <v>1342</v>
      </c>
      <c r="C841" s="44" t="s">
        <v>31</v>
      </c>
      <c r="D841" s="52" t="s">
        <v>1996</v>
      </c>
      <c r="E841" s="48" t="s">
        <v>1997</v>
      </c>
      <c r="F841" s="49" t="s">
        <v>2790</v>
      </c>
      <c r="G841" s="53"/>
      <c r="H841" s="44" t="s">
        <v>21</v>
      </c>
      <c r="I841" s="48" t="s">
        <v>17</v>
      </c>
      <c r="J841" s="44" t="s">
        <v>273</v>
      </c>
      <c r="K841" s="13"/>
      <c r="L841" s="4"/>
      <c r="M841" s="4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8" customHeight="1">
      <c r="A842" s="44" t="s">
        <v>2002</v>
      </c>
      <c r="B842" s="44" t="s">
        <v>2003</v>
      </c>
      <c r="C842" s="44" t="s">
        <v>40</v>
      </c>
      <c r="D842" s="52" t="s">
        <v>3136</v>
      </c>
      <c r="E842" s="46" t="s">
        <v>3118</v>
      </c>
      <c r="F842" s="49" t="s">
        <v>2791</v>
      </c>
      <c r="G842" s="46"/>
      <c r="H842" s="44" t="s">
        <v>155</v>
      </c>
      <c r="I842" s="46" t="s">
        <v>2792</v>
      </c>
      <c r="J842" s="63" t="s">
        <v>2175</v>
      </c>
      <c r="K842" s="20"/>
      <c r="L842" s="4"/>
      <c r="M842" s="4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6">
      <c r="A843" s="44" t="s">
        <v>1998</v>
      </c>
      <c r="B843" s="44" t="s">
        <v>1999</v>
      </c>
      <c r="C843" s="44" t="s">
        <v>45</v>
      </c>
      <c r="D843" s="52" t="s">
        <v>206</v>
      </c>
      <c r="E843" s="48" t="s">
        <v>2000</v>
      </c>
      <c r="F843" s="49" t="s">
        <v>2001</v>
      </c>
      <c r="G843" s="48"/>
      <c r="H843" s="44" t="s">
        <v>98</v>
      </c>
      <c r="I843" s="48" t="s">
        <v>17</v>
      </c>
      <c r="J843" s="44" t="s">
        <v>2589</v>
      </c>
      <c r="K843" s="13"/>
      <c r="L843" s="4"/>
      <c r="M843" s="4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6">
      <c r="A844" s="44" t="s">
        <v>2004</v>
      </c>
      <c r="B844" s="44" t="s">
        <v>174</v>
      </c>
      <c r="C844" s="44" t="s">
        <v>1034</v>
      </c>
      <c r="D844" s="52" t="s">
        <v>585</v>
      </c>
      <c r="E844" s="48" t="s">
        <v>586</v>
      </c>
      <c r="F844" s="119" t="s">
        <v>2793</v>
      </c>
      <c r="G844" s="48"/>
      <c r="H844" s="44" t="s">
        <v>231</v>
      </c>
      <c r="I844" s="48" t="s">
        <v>1975</v>
      </c>
      <c r="J844" s="44" t="s">
        <v>700</v>
      </c>
      <c r="K844" s="13"/>
      <c r="L844" s="4"/>
      <c r="M844" s="4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6">
      <c r="A845" s="44" t="s">
        <v>2005</v>
      </c>
      <c r="B845" s="44" t="s">
        <v>995</v>
      </c>
      <c r="C845" s="44" t="s">
        <v>2794</v>
      </c>
      <c r="D845" s="52" t="s">
        <v>2006</v>
      </c>
      <c r="E845" s="48" t="s">
        <v>111</v>
      </c>
      <c r="F845" s="48"/>
      <c r="G845" s="48"/>
      <c r="H845" s="44" t="s">
        <v>417</v>
      </c>
      <c r="I845" s="48" t="s">
        <v>17</v>
      </c>
      <c r="J845" s="44" t="s">
        <v>2453</v>
      </c>
      <c r="K845" s="13"/>
      <c r="L845" s="4"/>
      <c r="M845" s="4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6">
      <c r="A846" s="44" t="s">
        <v>2007</v>
      </c>
      <c r="B846" s="44" t="s">
        <v>1062</v>
      </c>
      <c r="C846" s="44" t="s">
        <v>14</v>
      </c>
      <c r="D846" s="52" t="s">
        <v>3142</v>
      </c>
      <c r="E846" s="48" t="s">
        <v>293</v>
      </c>
      <c r="F846" s="49" t="s">
        <v>2008</v>
      </c>
      <c r="G846" s="48"/>
      <c r="H846" s="44" t="s">
        <v>52</v>
      </c>
      <c r="I846" s="48" t="s">
        <v>17</v>
      </c>
      <c r="J846" s="44" t="s">
        <v>194</v>
      </c>
      <c r="K846" s="13"/>
      <c r="L846" s="4"/>
      <c r="M846" s="4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6" customHeight="1">
      <c r="A847" s="46" t="s">
        <v>2009</v>
      </c>
      <c r="B847" s="46" t="s">
        <v>96</v>
      </c>
      <c r="C847" s="44" t="s">
        <v>83</v>
      </c>
      <c r="D847" s="54" t="s">
        <v>25</v>
      </c>
      <c r="E847" s="46" t="s">
        <v>20</v>
      </c>
      <c r="F847" s="49" t="s">
        <v>2010</v>
      </c>
      <c r="G847" s="46"/>
      <c r="H847" s="46" t="s">
        <v>226</v>
      </c>
      <c r="I847" s="46" t="s">
        <v>2610</v>
      </c>
      <c r="J847" s="46" t="s">
        <v>2795</v>
      </c>
      <c r="K847" s="13"/>
      <c r="L847" s="4"/>
      <c r="M847" s="4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s="3" customFormat="1" ht="16" customHeight="1">
      <c r="A848" s="46" t="s">
        <v>2873</v>
      </c>
      <c r="B848" s="46" t="s">
        <v>104</v>
      </c>
      <c r="C848" s="44" t="s">
        <v>14</v>
      </c>
      <c r="D848" s="54" t="s">
        <v>1796</v>
      </c>
      <c r="E848" s="46" t="s">
        <v>20</v>
      </c>
      <c r="F848" s="119" t="s">
        <v>2874</v>
      </c>
      <c r="G848" s="46"/>
      <c r="H848" s="46" t="s">
        <v>21</v>
      </c>
      <c r="I848" s="46" t="s">
        <v>1520</v>
      </c>
      <c r="J848" s="46" t="s">
        <v>199</v>
      </c>
      <c r="K848" s="13"/>
      <c r="L848" s="4"/>
      <c r="M848" s="4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6">
      <c r="A849" s="44" t="s">
        <v>2011</v>
      </c>
      <c r="B849" s="44" t="s">
        <v>2012</v>
      </c>
      <c r="C849" s="44" t="s">
        <v>443</v>
      </c>
      <c r="D849" s="52" t="s">
        <v>145</v>
      </c>
      <c r="E849" s="48" t="s">
        <v>146</v>
      </c>
      <c r="F849" s="49" t="s">
        <v>2013</v>
      </c>
      <c r="G849" s="48"/>
      <c r="H849" s="44" t="s">
        <v>401</v>
      </c>
      <c r="I849" s="48" t="s">
        <v>2482</v>
      </c>
      <c r="J849" s="44" t="s">
        <v>2276</v>
      </c>
      <c r="K849" s="13"/>
      <c r="L849" s="4"/>
      <c r="M849" s="4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6">
      <c r="A850" s="44" t="s">
        <v>2014</v>
      </c>
      <c r="B850" s="44" t="s">
        <v>35</v>
      </c>
      <c r="C850" s="44" t="s">
        <v>150</v>
      </c>
      <c r="D850" s="52" t="s">
        <v>124</v>
      </c>
      <c r="E850" s="48" t="s">
        <v>3146</v>
      </c>
      <c r="F850" s="49" t="s">
        <v>2796</v>
      </c>
      <c r="G850" s="49" t="s">
        <v>2797</v>
      </c>
      <c r="H850" s="44" t="s">
        <v>313</v>
      </c>
      <c r="I850" s="48" t="s">
        <v>1268</v>
      </c>
      <c r="J850" s="44" t="s">
        <v>700</v>
      </c>
      <c r="K850" s="20"/>
      <c r="L850" s="4"/>
      <c r="M850" s="4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6" customHeight="1">
      <c r="A851" s="44" t="s">
        <v>2015</v>
      </c>
      <c r="B851" s="44" t="s">
        <v>62</v>
      </c>
      <c r="C851" s="44" t="s">
        <v>31</v>
      </c>
      <c r="D851" s="52" t="s">
        <v>847</v>
      </c>
      <c r="E851" s="48" t="s">
        <v>526</v>
      </c>
      <c r="F851" s="49" t="s">
        <v>2016</v>
      </c>
      <c r="G851" s="94" t="s">
        <v>2017</v>
      </c>
      <c r="H851" s="44" t="s">
        <v>1798</v>
      </c>
      <c r="I851" s="46" t="s">
        <v>193</v>
      </c>
      <c r="J851" s="90" t="s">
        <v>2798</v>
      </c>
      <c r="K851" s="13"/>
      <c r="L851" s="4"/>
      <c r="M851" s="4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6">
      <c r="A852" s="44" t="s">
        <v>2018</v>
      </c>
      <c r="B852" s="44" t="s">
        <v>2019</v>
      </c>
      <c r="C852" s="44" t="s">
        <v>14</v>
      </c>
      <c r="D852" s="52" t="s">
        <v>481</v>
      </c>
      <c r="E852" s="48" t="s">
        <v>16</v>
      </c>
      <c r="F852" s="49" t="s">
        <v>2020</v>
      </c>
      <c r="G852" s="48"/>
      <c r="H852" s="44" t="s">
        <v>188</v>
      </c>
      <c r="I852" s="48" t="s">
        <v>17</v>
      </c>
      <c r="J852" s="44" t="s">
        <v>2696</v>
      </c>
      <c r="K852" s="13"/>
      <c r="L852" s="4"/>
      <c r="M852" s="4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6">
      <c r="A853" s="45" t="s">
        <v>2021</v>
      </c>
      <c r="B853" s="45" t="s">
        <v>817</v>
      </c>
      <c r="C853" s="45" t="s">
        <v>31</v>
      </c>
      <c r="D853" s="45" t="s">
        <v>1108</v>
      </c>
      <c r="E853" s="45" t="s">
        <v>2022</v>
      </c>
      <c r="F853" s="50" t="s">
        <v>2023</v>
      </c>
      <c r="G853" s="51"/>
      <c r="H853" s="45" t="s">
        <v>1497</v>
      </c>
      <c r="I853" s="43" t="s">
        <v>2176</v>
      </c>
      <c r="J853" s="43" t="s">
        <v>2310</v>
      </c>
      <c r="K853" s="21"/>
    </row>
    <row r="854" spans="1:25" ht="16">
      <c r="A854" s="44" t="s">
        <v>2024</v>
      </c>
      <c r="B854" s="44" t="s">
        <v>13</v>
      </c>
      <c r="C854" s="44" t="s">
        <v>24</v>
      </c>
      <c r="D854" s="52" t="s">
        <v>191</v>
      </c>
      <c r="E854" s="48" t="s">
        <v>2025</v>
      </c>
      <c r="F854" s="49" t="s">
        <v>2799</v>
      </c>
      <c r="G854" s="48"/>
      <c r="H854" s="44" t="s">
        <v>1497</v>
      </c>
      <c r="I854" s="48" t="s">
        <v>2489</v>
      </c>
      <c r="J854" s="44" t="s">
        <v>2426</v>
      </c>
      <c r="K854" s="20"/>
      <c r="L854" s="4"/>
      <c r="M854" s="4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6">
      <c r="A855" s="44" t="s">
        <v>2024</v>
      </c>
      <c r="B855" s="44" t="s">
        <v>298</v>
      </c>
      <c r="C855" s="44" t="s">
        <v>14</v>
      </c>
      <c r="D855" s="52" t="s">
        <v>3079</v>
      </c>
      <c r="E855" s="48"/>
      <c r="F855" s="69"/>
      <c r="G855" s="48"/>
      <c r="H855" s="44"/>
      <c r="I855" s="48"/>
      <c r="J855" s="44"/>
      <c r="K855" s="13"/>
      <c r="L855" s="4"/>
      <c r="M855" s="4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6">
      <c r="A856" s="44" t="s">
        <v>2026</v>
      </c>
      <c r="B856" s="44" t="s">
        <v>1208</v>
      </c>
      <c r="C856" s="44" t="s">
        <v>40</v>
      </c>
      <c r="D856" s="52" t="s">
        <v>2527</v>
      </c>
      <c r="E856" s="48" t="s">
        <v>229</v>
      </c>
      <c r="F856" s="49" t="s">
        <v>2800</v>
      </c>
      <c r="G856" s="48"/>
      <c r="H856" s="44" t="s">
        <v>73</v>
      </c>
      <c r="I856" s="48" t="s">
        <v>17</v>
      </c>
      <c r="J856" s="44" t="s">
        <v>273</v>
      </c>
      <c r="K856" s="20"/>
      <c r="L856" s="4"/>
      <c r="M856" s="4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s="3" customFormat="1" ht="16">
      <c r="A857" s="44" t="s">
        <v>3093</v>
      </c>
      <c r="B857" s="44" t="s">
        <v>3094</v>
      </c>
      <c r="C857" s="44" t="s">
        <v>24</v>
      </c>
      <c r="D857" s="52" t="s">
        <v>25</v>
      </c>
      <c r="E857" s="48" t="s">
        <v>132</v>
      </c>
      <c r="F857" s="119" t="s">
        <v>3097</v>
      </c>
      <c r="G857" s="119" t="s">
        <v>3095</v>
      </c>
      <c r="H857" s="44" t="s">
        <v>21</v>
      </c>
      <c r="I857" s="48" t="s">
        <v>193</v>
      </c>
      <c r="J857" s="44" t="s">
        <v>3096</v>
      </c>
      <c r="K857" s="20"/>
      <c r="L857" s="4"/>
      <c r="M857" s="4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6">
      <c r="A858" s="84" t="s">
        <v>2027</v>
      </c>
      <c r="B858" s="84" t="s">
        <v>277</v>
      </c>
      <c r="C858" s="84" t="s">
        <v>14</v>
      </c>
      <c r="D858" s="84" t="s">
        <v>896</v>
      </c>
      <c r="E858" s="84" t="s">
        <v>897</v>
      </c>
      <c r="F858" s="59"/>
      <c r="G858" s="59"/>
      <c r="H858" s="48" t="s">
        <v>188</v>
      </c>
      <c r="I858" s="48" t="s">
        <v>2403</v>
      </c>
      <c r="J858" s="69" t="s">
        <v>700</v>
      </c>
    </row>
    <row r="859" spans="1:25" ht="16">
      <c r="A859" s="43" t="s">
        <v>2028</v>
      </c>
      <c r="B859" s="43" t="s">
        <v>149</v>
      </c>
      <c r="C859" s="43" t="s">
        <v>14</v>
      </c>
      <c r="D859" s="70" t="s">
        <v>3016</v>
      </c>
      <c r="E859" s="69" t="s">
        <v>154</v>
      </c>
      <c r="F859" s="55" t="str">
        <f>HYPERLINK("http://cerhio.univ-lemans.fr/spip.php?rubrique52","http://cerhio.univ-lemans.fr/spip.php?rubrique52")</f>
        <v>http://cerhio.univ-lemans.fr/spip.php?rubrique52</v>
      </c>
      <c r="G859" s="119" t="s">
        <v>2801</v>
      </c>
      <c r="H859" s="43" t="s">
        <v>28</v>
      </c>
      <c r="I859" s="69" t="s">
        <v>1239</v>
      </c>
      <c r="J859" s="43" t="s">
        <v>199</v>
      </c>
      <c r="K859" s="13"/>
      <c r="L859" s="4"/>
      <c r="M859" s="4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6">
      <c r="A860" s="44" t="s">
        <v>2029</v>
      </c>
      <c r="B860" s="44" t="s">
        <v>2030</v>
      </c>
      <c r="C860" s="44" t="s">
        <v>24</v>
      </c>
      <c r="D860" s="52" t="s">
        <v>25</v>
      </c>
      <c r="E860" s="48" t="s">
        <v>132</v>
      </c>
      <c r="F860" s="62" t="s">
        <v>2031</v>
      </c>
      <c r="G860" s="48"/>
      <c r="H860" s="44" t="s">
        <v>188</v>
      </c>
      <c r="I860" s="48" t="s">
        <v>193</v>
      </c>
      <c r="J860" s="44" t="s">
        <v>2802</v>
      </c>
      <c r="K860" s="20"/>
      <c r="L860" s="4"/>
      <c r="M860" s="4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6">
      <c r="A861" s="44" t="s">
        <v>2032</v>
      </c>
      <c r="B861" s="44" t="s">
        <v>383</v>
      </c>
      <c r="C861" s="44" t="s">
        <v>14</v>
      </c>
      <c r="D861" s="52" t="s">
        <v>1148</v>
      </c>
      <c r="E861" s="69" t="s">
        <v>2899</v>
      </c>
      <c r="F861" s="49" t="s">
        <v>2033</v>
      </c>
      <c r="G861" s="48"/>
      <c r="H861" s="44" t="s">
        <v>1417</v>
      </c>
      <c r="I861" s="48" t="s">
        <v>885</v>
      </c>
      <c r="J861" s="44" t="s">
        <v>2289</v>
      </c>
      <c r="K861" s="20"/>
      <c r="L861" s="4"/>
      <c r="M861" s="4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6">
      <c r="A862" s="44" t="s">
        <v>2034</v>
      </c>
      <c r="B862" s="44" t="s">
        <v>435</v>
      </c>
      <c r="C862" s="44" t="s">
        <v>14</v>
      </c>
      <c r="D862" s="52" t="s">
        <v>595</v>
      </c>
      <c r="E862" s="48" t="s">
        <v>596</v>
      </c>
      <c r="F862" s="49" t="s">
        <v>2803</v>
      </c>
      <c r="G862" s="48"/>
      <c r="H862" s="44" t="s">
        <v>313</v>
      </c>
      <c r="I862" s="48" t="s">
        <v>17</v>
      </c>
      <c r="J862" s="44" t="s">
        <v>308</v>
      </c>
      <c r="K862" s="13"/>
      <c r="L862" s="4"/>
      <c r="M862" s="4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6">
      <c r="A863" s="44" t="s">
        <v>2035</v>
      </c>
      <c r="B863" s="44" t="s">
        <v>772</v>
      </c>
      <c r="C863" s="44" t="s">
        <v>31</v>
      </c>
      <c r="D863" s="52" t="s">
        <v>3104</v>
      </c>
      <c r="E863" s="48" t="s">
        <v>97</v>
      </c>
      <c r="F863" s="49" t="s">
        <v>2804</v>
      </c>
      <c r="G863" s="48"/>
      <c r="H863" s="44" t="s">
        <v>401</v>
      </c>
      <c r="I863" s="48" t="s">
        <v>17</v>
      </c>
      <c r="J863" s="44" t="s">
        <v>2805</v>
      </c>
      <c r="K863" s="13"/>
      <c r="L863" s="4"/>
      <c r="M863" s="4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6">
      <c r="A864" s="44" t="s">
        <v>2036</v>
      </c>
      <c r="B864" s="44" t="s">
        <v>89</v>
      </c>
      <c r="C864" s="44" t="s">
        <v>14</v>
      </c>
      <c r="D864" s="52" t="s">
        <v>1996</v>
      </c>
      <c r="E864" s="48" t="s">
        <v>56</v>
      </c>
      <c r="F864" s="49" t="s">
        <v>2806</v>
      </c>
      <c r="G864" s="48"/>
      <c r="H864" s="44" t="s">
        <v>86</v>
      </c>
      <c r="I864" s="48" t="s">
        <v>17</v>
      </c>
      <c r="J864" s="44" t="s">
        <v>392</v>
      </c>
      <c r="K864" s="20"/>
      <c r="L864" s="4"/>
      <c r="M864" s="4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6">
      <c r="A865" s="44" t="s">
        <v>2037</v>
      </c>
      <c r="B865" s="44" t="s">
        <v>2003</v>
      </c>
      <c r="C865" s="44" t="s">
        <v>31</v>
      </c>
      <c r="D865" s="52" t="s">
        <v>3102</v>
      </c>
      <c r="E865" s="48" t="s">
        <v>2947</v>
      </c>
      <c r="F865" s="49" t="s">
        <v>2807</v>
      </c>
      <c r="G865" s="48"/>
      <c r="H865" s="44" t="s">
        <v>52</v>
      </c>
      <c r="I865" s="48" t="s">
        <v>243</v>
      </c>
      <c r="J865" s="44" t="s">
        <v>177</v>
      </c>
      <c r="K865" s="20"/>
      <c r="L865" s="4"/>
      <c r="M865" s="4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6">
      <c r="A866" s="44" t="s">
        <v>2038</v>
      </c>
      <c r="B866" s="44" t="s">
        <v>89</v>
      </c>
      <c r="C866" s="44" t="s">
        <v>14</v>
      </c>
      <c r="D866" s="52" t="s">
        <v>3136</v>
      </c>
      <c r="E866" s="48" t="s">
        <v>289</v>
      </c>
      <c r="F866" s="49" t="s">
        <v>2039</v>
      </c>
      <c r="G866" s="48"/>
      <c r="H866" s="44" t="s">
        <v>155</v>
      </c>
      <c r="I866" s="48" t="s">
        <v>2497</v>
      </c>
      <c r="J866" s="44" t="s">
        <v>2287</v>
      </c>
      <c r="K866" s="20"/>
      <c r="L866" s="4"/>
      <c r="M866" s="4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6">
      <c r="A867" s="44" t="s">
        <v>2040</v>
      </c>
      <c r="B867" s="44" t="s">
        <v>1714</v>
      </c>
      <c r="C867" s="44" t="s">
        <v>31</v>
      </c>
      <c r="D867" s="52" t="s">
        <v>377</v>
      </c>
      <c r="E867" s="48" t="s">
        <v>767</v>
      </c>
      <c r="F867" s="62" t="s">
        <v>2041</v>
      </c>
      <c r="G867" s="48"/>
      <c r="H867" s="44" t="s">
        <v>28</v>
      </c>
      <c r="I867" s="48" t="s">
        <v>2808</v>
      </c>
      <c r="J867" s="44" t="s">
        <v>2200</v>
      </c>
      <c r="K867" s="20"/>
      <c r="L867" s="4"/>
      <c r="M867" s="4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6">
      <c r="A868" s="44" t="s">
        <v>2042</v>
      </c>
      <c r="B868" s="44" t="s">
        <v>1212</v>
      </c>
      <c r="C868" s="44" t="s">
        <v>24</v>
      </c>
      <c r="D868" s="52" t="s">
        <v>25</v>
      </c>
      <c r="E868" s="48" t="s">
        <v>2043</v>
      </c>
      <c r="F868" s="49" t="s">
        <v>2044</v>
      </c>
      <c r="G868" s="48"/>
      <c r="H868" s="44" t="s">
        <v>2239</v>
      </c>
      <c r="I868" s="48" t="s">
        <v>1788</v>
      </c>
      <c r="J868" s="44" t="s">
        <v>2250</v>
      </c>
      <c r="K868" s="20"/>
      <c r="L868" s="4"/>
      <c r="M868" s="4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6">
      <c r="A869" s="44" t="s">
        <v>2045</v>
      </c>
      <c r="B869" s="44" t="s">
        <v>93</v>
      </c>
      <c r="C869" s="44" t="s">
        <v>1546</v>
      </c>
      <c r="D869" s="52" t="s">
        <v>18</v>
      </c>
      <c r="E869" s="48" t="s">
        <v>137</v>
      </c>
      <c r="F869" s="49" t="s">
        <v>2046</v>
      </c>
      <c r="G869" s="48"/>
      <c r="H869" s="44" t="s">
        <v>385</v>
      </c>
      <c r="I869" s="48" t="s">
        <v>17</v>
      </c>
      <c r="J869" s="44" t="s">
        <v>2175</v>
      </c>
      <c r="K869" s="13"/>
      <c r="L869" s="4"/>
      <c r="M869" s="4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s="3" customFormat="1" ht="16">
      <c r="A870" s="44" t="s">
        <v>3004</v>
      </c>
      <c r="B870" s="44" t="s">
        <v>3005</v>
      </c>
      <c r="C870" s="44" t="s">
        <v>14</v>
      </c>
      <c r="D870" s="52" t="s">
        <v>197</v>
      </c>
      <c r="E870" s="48" t="s">
        <v>3133</v>
      </c>
      <c r="F870" s="58" t="s">
        <v>3132</v>
      </c>
      <c r="G870" s="119"/>
      <c r="H870" s="44" t="s">
        <v>86</v>
      </c>
      <c r="I870" s="48" t="s">
        <v>209</v>
      </c>
      <c r="J870" s="44" t="s">
        <v>2232</v>
      </c>
      <c r="K870" s="13"/>
      <c r="L870" s="4"/>
      <c r="M870" s="4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8" customHeight="1">
      <c r="A871" s="46" t="s">
        <v>2047</v>
      </c>
      <c r="B871" s="46" t="s">
        <v>13</v>
      </c>
      <c r="C871" s="46" t="s">
        <v>14</v>
      </c>
      <c r="D871" s="54" t="s">
        <v>3067</v>
      </c>
      <c r="E871" s="46" t="s">
        <v>937</v>
      </c>
      <c r="F871" s="49" t="s">
        <v>2048</v>
      </c>
      <c r="G871" s="46"/>
      <c r="H871" s="46" t="s">
        <v>401</v>
      </c>
      <c r="I871" s="46" t="s">
        <v>370</v>
      </c>
      <c r="J871" s="46" t="s">
        <v>2805</v>
      </c>
      <c r="K871" s="13"/>
      <c r="L871" s="4"/>
      <c r="M871" s="4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6">
      <c r="A872" s="43" t="s">
        <v>2049</v>
      </c>
      <c r="B872" s="45" t="s">
        <v>442</v>
      </c>
      <c r="C872" s="45" t="s">
        <v>2050</v>
      </c>
      <c r="D872" s="45" t="s">
        <v>2051</v>
      </c>
      <c r="E872" s="45" t="s">
        <v>2052</v>
      </c>
      <c r="F872" s="50" t="s">
        <v>2053</v>
      </c>
      <c r="G872" s="51"/>
      <c r="H872" s="45" t="s">
        <v>188</v>
      </c>
      <c r="I872" s="45" t="s">
        <v>1765</v>
      </c>
      <c r="J872" s="43" t="s">
        <v>2412</v>
      </c>
      <c r="K872" s="21"/>
    </row>
    <row r="873" spans="1:25" ht="16">
      <c r="A873" s="44" t="s">
        <v>2054</v>
      </c>
      <c r="B873" s="44" t="s">
        <v>51</v>
      </c>
      <c r="C873" s="44" t="s">
        <v>14</v>
      </c>
      <c r="D873" s="52" t="s">
        <v>845</v>
      </c>
      <c r="E873" s="48" t="s">
        <v>433</v>
      </c>
      <c r="F873" s="49" t="s">
        <v>2809</v>
      </c>
      <c r="G873" s="48"/>
      <c r="H873" s="44" t="s">
        <v>86</v>
      </c>
      <c r="I873" s="48" t="s">
        <v>1557</v>
      </c>
      <c r="J873" s="44" t="s">
        <v>2539</v>
      </c>
      <c r="K873" s="20"/>
      <c r="L873" s="4"/>
      <c r="M873" s="4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6">
      <c r="A874" s="44" t="s">
        <v>2055</v>
      </c>
      <c r="B874" s="44" t="s">
        <v>108</v>
      </c>
      <c r="C874" s="44" t="s">
        <v>2056</v>
      </c>
      <c r="D874" s="52" t="s">
        <v>553</v>
      </c>
      <c r="E874" s="48" t="s">
        <v>433</v>
      </c>
      <c r="F874" s="49" t="s">
        <v>2810</v>
      </c>
      <c r="G874" s="48"/>
      <c r="H874" s="44" t="s">
        <v>602</v>
      </c>
      <c r="I874" s="48" t="s">
        <v>17</v>
      </c>
      <c r="J874" s="44" t="s">
        <v>308</v>
      </c>
      <c r="K874" s="13"/>
      <c r="L874" s="4"/>
      <c r="M874" s="4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6">
      <c r="A875" s="44" t="s">
        <v>2057</v>
      </c>
      <c r="B875" s="44" t="s">
        <v>96</v>
      </c>
      <c r="C875" s="44" t="s">
        <v>14</v>
      </c>
      <c r="D875" s="52" t="s">
        <v>3142</v>
      </c>
      <c r="E875" s="48" t="s">
        <v>293</v>
      </c>
      <c r="F875" s="49" t="s">
        <v>2058</v>
      </c>
      <c r="G875" s="48"/>
      <c r="H875" s="44" t="s">
        <v>73</v>
      </c>
      <c r="I875" s="48" t="s">
        <v>17</v>
      </c>
      <c r="J875" s="44" t="s">
        <v>2811</v>
      </c>
      <c r="K875" s="13"/>
      <c r="L875" s="4"/>
      <c r="M875" s="4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6">
      <c r="A876" s="43" t="s">
        <v>2059</v>
      </c>
      <c r="B876" s="43" t="s">
        <v>2060</v>
      </c>
      <c r="C876" s="43" t="s">
        <v>31</v>
      </c>
      <c r="D876" s="70" t="s">
        <v>3138</v>
      </c>
      <c r="E876" s="69" t="s">
        <v>187</v>
      </c>
      <c r="F876" s="49" t="s">
        <v>2061</v>
      </c>
      <c r="G876" s="48"/>
      <c r="H876" s="43" t="s">
        <v>86</v>
      </c>
      <c r="I876" s="69" t="s">
        <v>17</v>
      </c>
      <c r="J876" s="43" t="s">
        <v>273</v>
      </c>
      <c r="K876" s="13"/>
      <c r="L876" s="4"/>
      <c r="M876" s="4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6" customHeight="1">
      <c r="A877" s="46" t="s">
        <v>2062</v>
      </c>
      <c r="B877" s="46" t="s">
        <v>174</v>
      </c>
      <c r="C877" s="46" t="s">
        <v>14</v>
      </c>
      <c r="D877" s="54" t="s">
        <v>3067</v>
      </c>
      <c r="E877" s="48" t="s">
        <v>32</v>
      </c>
      <c r="F877" s="49" t="s">
        <v>2812</v>
      </c>
      <c r="G877" s="72"/>
      <c r="H877" s="46" t="s">
        <v>226</v>
      </c>
      <c r="I877" s="46" t="s">
        <v>825</v>
      </c>
      <c r="J877" s="46" t="s">
        <v>177</v>
      </c>
      <c r="K877" s="20"/>
      <c r="L877" s="4"/>
      <c r="M877" s="4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6">
      <c r="A878" s="45" t="s">
        <v>2063</v>
      </c>
      <c r="B878" s="45" t="s">
        <v>1486</v>
      </c>
      <c r="C878" s="45" t="s">
        <v>118</v>
      </c>
      <c r="D878" s="45" t="s">
        <v>2064</v>
      </c>
      <c r="E878" s="45" t="s">
        <v>2065</v>
      </c>
      <c r="F878" s="50" t="s">
        <v>2066</v>
      </c>
      <c r="G878" s="51"/>
      <c r="H878" s="45" t="s">
        <v>28</v>
      </c>
      <c r="I878" s="45" t="s">
        <v>1245</v>
      </c>
      <c r="J878" s="43" t="s">
        <v>177</v>
      </c>
      <c r="K878" s="21"/>
    </row>
    <row r="879" spans="1:25" s="3" customFormat="1" ht="16">
      <c r="A879" s="43" t="s">
        <v>3069</v>
      </c>
      <c r="B879" s="43" t="s">
        <v>1</v>
      </c>
      <c r="C879" s="43" t="s">
        <v>14</v>
      </c>
      <c r="D879" s="43" t="s">
        <v>649</v>
      </c>
      <c r="E879" s="43" t="s">
        <v>650</v>
      </c>
      <c r="F879" s="119" t="s">
        <v>3070</v>
      </c>
      <c r="G879" s="51"/>
      <c r="H879" s="43" t="s">
        <v>52</v>
      </c>
      <c r="I879" s="43" t="s">
        <v>2366</v>
      </c>
      <c r="J879" s="43" t="s">
        <v>199</v>
      </c>
      <c r="K879" s="21"/>
    </row>
    <row r="880" spans="1:25" ht="16">
      <c r="A880" s="44" t="s">
        <v>2067</v>
      </c>
      <c r="B880" s="44" t="s">
        <v>2068</v>
      </c>
      <c r="C880" s="44" t="s">
        <v>186</v>
      </c>
      <c r="D880" s="52" t="s">
        <v>514</v>
      </c>
      <c r="E880" s="48" t="s">
        <v>327</v>
      </c>
      <c r="F880" s="49" t="s">
        <v>2069</v>
      </c>
      <c r="G880" s="48"/>
      <c r="H880" s="44" t="s">
        <v>86</v>
      </c>
      <c r="I880" s="48" t="s">
        <v>17</v>
      </c>
      <c r="J880" s="44" t="s">
        <v>308</v>
      </c>
      <c r="K880" s="20"/>
      <c r="L880" s="4"/>
      <c r="M880" s="4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6">
      <c r="A881" s="44" t="s">
        <v>2070</v>
      </c>
      <c r="B881" s="44" t="s">
        <v>1689</v>
      </c>
      <c r="C881" s="44" t="s">
        <v>45</v>
      </c>
      <c r="D881" s="52" t="s">
        <v>956</v>
      </c>
      <c r="E881" s="48" t="s">
        <v>433</v>
      </c>
      <c r="F881" s="49" t="s">
        <v>2813</v>
      </c>
      <c r="G881" s="48"/>
      <c r="H881" s="44" t="s">
        <v>231</v>
      </c>
      <c r="I881" s="48" t="s">
        <v>17</v>
      </c>
      <c r="J881" s="44" t="s">
        <v>308</v>
      </c>
      <c r="K881" s="20"/>
      <c r="L881" s="4"/>
      <c r="M881" s="4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6">
      <c r="A882" s="44" t="s">
        <v>2071</v>
      </c>
      <c r="B882" s="44" t="s">
        <v>131</v>
      </c>
      <c r="C882" s="44" t="s">
        <v>14</v>
      </c>
      <c r="D882" s="52" t="s">
        <v>3142</v>
      </c>
      <c r="E882" s="48" t="s">
        <v>985</v>
      </c>
      <c r="F882" s="49" t="s">
        <v>2072</v>
      </c>
      <c r="G882" s="48"/>
      <c r="H882" s="44" t="s">
        <v>1497</v>
      </c>
      <c r="I882" s="48" t="s">
        <v>17</v>
      </c>
      <c r="J882" s="44" t="s">
        <v>2695</v>
      </c>
      <c r="K882" s="20"/>
      <c r="L882" s="4"/>
      <c r="M882" s="4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6">
      <c r="A883" s="44" t="s">
        <v>2073</v>
      </c>
      <c r="B883" s="44" t="s">
        <v>149</v>
      </c>
      <c r="C883" s="44" t="s">
        <v>31</v>
      </c>
      <c r="D883" s="52" t="s">
        <v>2074</v>
      </c>
      <c r="E883" s="48" t="s">
        <v>90</v>
      </c>
      <c r="F883" s="49" t="s">
        <v>2814</v>
      </c>
      <c r="G883" s="48"/>
      <c r="H883" s="44" t="s">
        <v>836</v>
      </c>
      <c r="I883" s="48" t="s">
        <v>17</v>
      </c>
      <c r="J883" s="44" t="s">
        <v>2200</v>
      </c>
      <c r="K883" s="20"/>
      <c r="L883" s="4"/>
      <c r="M883" s="4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6">
      <c r="A884" s="44" t="s">
        <v>2075</v>
      </c>
      <c r="B884" s="44" t="s">
        <v>2076</v>
      </c>
      <c r="C884" s="44" t="s">
        <v>14</v>
      </c>
      <c r="D884" s="52" t="s">
        <v>514</v>
      </c>
      <c r="E884" s="48" t="s">
        <v>327</v>
      </c>
      <c r="F884" s="49" t="s">
        <v>2077</v>
      </c>
      <c r="G884" s="48"/>
      <c r="H884" s="44" t="s">
        <v>52</v>
      </c>
      <c r="I884" s="48" t="s">
        <v>2588</v>
      </c>
      <c r="J884" s="44" t="s">
        <v>700</v>
      </c>
      <c r="K884" s="20"/>
      <c r="L884" s="4"/>
      <c r="M884" s="4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6">
      <c r="A885" s="44" t="s">
        <v>2078</v>
      </c>
      <c r="B885" s="44" t="s">
        <v>1079</v>
      </c>
      <c r="C885" s="44" t="s">
        <v>31</v>
      </c>
      <c r="D885" s="52" t="s">
        <v>3142</v>
      </c>
      <c r="E885" s="48" t="s">
        <v>293</v>
      </c>
      <c r="F885" s="49" t="s">
        <v>2079</v>
      </c>
      <c r="G885" s="48" t="s">
        <v>643</v>
      </c>
      <c r="H885" s="44" t="s">
        <v>86</v>
      </c>
      <c r="I885" s="48" t="s">
        <v>209</v>
      </c>
      <c r="J885" s="44" t="s">
        <v>177</v>
      </c>
      <c r="K885" s="13"/>
      <c r="L885" s="4"/>
      <c r="M885" s="4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s="3" customFormat="1" ht="16">
      <c r="A886" s="44" t="s">
        <v>2908</v>
      </c>
      <c r="B886" s="44" t="s">
        <v>974</v>
      </c>
      <c r="C886" s="44" t="s">
        <v>14</v>
      </c>
      <c r="D886" s="52" t="s">
        <v>2909</v>
      </c>
      <c r="E886" s="48" t="s">
        <v>111</v>
      </c>
      <c r="F886" s="119" t="s">
        <v>2910</v>
      </c>
      <c r="G886" s="48"/>
      <c r="H886" s="44" t="s">
        <v>401</v>
      </c>
      <c r="I886" s="48" t="s">
        <v>2624</v>
      </c>
      <c r="J886" s="44" t="s">
        <v>273</v>
      </c>
      <c r="K886" s="13"/>
      <c r="L886" s="4"/>
      <c r="M886" s="4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6">
      <c r="A887" s="44" t="s">
        <v>2080</v>
      </c>
      <c r="B887" s="44" t="s">
        <v>2081</v>
      </c>
      <c r="C887" s="44" t="s">
        <v>14</v>
      </c>
      <c r="D887" s="52" t="s">
        <v>124</v>
      </c>
      <c r="E887" s="48" t="s">
        <v>793</v>
      </c>
      <c r="F887" s="67" t="s">
        <v>2082</v>
      </c>
      <c r="G887" s="48"/>
      <c r="H887" s="44" t="s">
        <v>401</v>
      </c>
      <c r="I887" s="48" t="s">
        <v>446</v>
      </c>
      <c r="J887" s="44" t="s">
        <v>2732</v>
      </c>
      <c r="K887" s="13"/>
      <c r="L887" s="4"/>
      <c r="M887" s="4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6">
      <c r="A888" s="44" t="s">
        <v>2083</v>
      </c>
      <c r="B888" s="44" t="s">
        <v>354</v>
      </c>
      <c r="C888" s="44" t="s">
        <v>31</v>
      </c>
      <c r="D888" s="52" t="s">
        <v>237</v>
      </c>
      <c r="E888" s="48" t="s">
        <v>983</v>
      </c>
      <c r="F888" s="49" t="s">
        <v>2817</v>
      </c>
      <c r="G888" s="48"/>
      <c r="H888" s="44" t="s">
        <v>1417</v>
      </c>
      <c r="I888" s="48" t="s">
        <v>2324</v>
      </c>
      <c r="J888" s="44" t="s">
        <v>2732</v>
      </c>
      <c r="K888" s="13"/>
      <c r="L888" s="4"/>
      <c r="M888" s="4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5" customHeight="1">
      <c r="A889" s="46" t="s">
        <v>2084</v>
      </c>
      <c r="B889" s="46" t="s">
        <v>1460</v>
      </c>
      <c r="C889" s="46" t="s">
        <v>14</v>
      </c>
      <c r="D889" s="54" t="s">
        <v>3067</v>
      </c>
      <c r="E889" s="46" t="s">
        <v>3147</v>
      </c>
      <c r="F889" s="49" t="s">
        <v>2085</v>
      </c>
      <c r="G889" s="46"/>
      <c r="H889" s="46" t="s">
        <v>2272</v>
      </c>
      <c r="I889" s="46" t="s">
        <v>1268</v>
      </c>
      <c r="J889" s="46" t="s">
        <v>700</v>
      </c>
      <c r="K889" s="13"/>
      <c r="L889" s="4"/>
      <c r="M889" s="4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7" customHeight="1">
      <c r="A890" s="44" t="s">
        <v>2086</v>
      </c>
      <c r="B890" s="44" t="s">
        <v>228</v>
      </c>
      <c r="C890" s="44" t="s">
        <v>31</v>
      </c>
      <c r="D890" s="52" t="s">
        <v>3136</v>
      </c>
      <c r="E890" s="46" t="s">
        <v>355</v>
      </c>
      <c r="F890" s="49" t="s">
        <v>2087</v>
      </c>
      <c r="G890" s="46"/>
      <c r="H890" s="44" t="s">
        <v>79</v>
      </c>
      <c r="I890" s="46" t="s">
        <v>2818</v>
      </c>
      <c r="J890" s="88" t="s">
        <v>2178</v>
      </c>
      <c r="K890" s="13"/>
      <c r="L890" s="4"/>
      <c r="M890" s="4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6">
      <c r="A891" s="44" t="s">
        <v>2088</v>
      </c>
      <c r="B891" s="44" t="s">
        <v>537</v>
      </c>
      <c r="C891" s="44" t="s">
        <v>76</v>
      </c>
      <c r="D891" s="52" t="s">
        <v>284</v>
      </c>
      <c r="E891" s="48" t="s">
        <v>16</v>
      </c>
      <c r="F891" s="49" t="s">
        <v>2089</v>
      </c>
      <c r="G891" s="48"/>
      <c r="H891" s="44" t="s">
        <v>21</v>
      </c>
      <c r="I891" s="48" t="s">
        <v>209</v>
      </c>
      <c r="J891" s="44" t="s">
        <v>2247</v>
      </c>
      <c r="K891" s="13"/>
      <c r="L891" s="4"/>
      <c r="M891" s="4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6">
      <c r="A892" s="44" t="s">
        <v>2090</v>
      </c>
      <c r="B892" s="44" t="s">
        <v>1633</v>
      </c>
      <c r="C892" s="44" t="s">
        <v>14</v>
      </c>
      <c r="D892" s="52" t="s">
        <v>110</v>
      </c>
      <c r="E892" s="48" t="s">
        <v>111</v>
      </c>
      <c r="F892" s="49" t="s">
        <v>2819</v>
      </c>
      <c r="G892" s="48"/>
      <c r="H892" s="44" t="s">
        <v>86</v>
      </c>
      <c r="I892" s="48" t="s">
        <v>17</v>
      </c>
      <c r="J892" s="44" t="s">
        <v>2175</v>
      </c>
      <c r="K892" s="13"/>
      <c r="L892" s="4"/>
      <c r="M892" s="4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6">
      <c r="A893" s="48" t="s">
        <v>2091</v>
      </c>
      <c r="B893" s="48" t="s">
        <v>120</v>
      </c>
      <c r="C893" s="48" t="s">
        <v>14</v>
      </c>
      <c r="D893" s="71" t="s">
        <v>46</v>
      </c>
      <c r="E893" s="48" t="s">
        <v>854</v>
      </c>
      <c r="F893" s="80" t="s">
        <v>2092</v>
      </c>
      <c r="G893" s="48"/>
      <c r="H893" s="44" t="s">
        <v>52</v>
      </c>
      <c r="I893" s="48" t="s">
        <v>370</v>
      </c>
      <c r="J893" s="44" t="s">
        <v>2453</v>
      </c>
      <c r="K893" s="20"/>
      <c r="L893" s="4"/>
      <c r="M893" s="4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8" customHeight="1">
      <c r="A894" s="46" t="s">
        <v>2093</v>
      </c>
      <c r="B894" s="46" t="s">
        <v>93</v>
      </c>
      <c r="C894" s="46" t="s">
        <v>14</v>
      </c>
      <c r="D894" s="54" t="s">
        <v>3067</v>
      </c>
      <c r="E894" s="46" t="s">
        <v>20</v>
      </c>
      <c r="F894" s="49" t="s">
        <v>2820</v>
      </c>
      <c r="G894" s="72" t="s">
        <v>2094</v>
      </c>
      <c r="H894" s="46" t="s">
        <v>155</v>
      </c>
      <c r="I894" s="46" t="s">
        <v>1620</v>
      </c>
      <c r="J894" s="46" t="s">
        <v>2821</v>
      </c>
      <c r="K894" s="13"/>
      <c r="L894" s="4"/>
      <c r="M894" s="4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7" customHeight="1">
      <c r="A895" s="46" t="s">
        <v>2095</v>
      </c>
      <c r="B895" s="46" t="s">
        <v>380</v>
      </c>
      <c r="C895" s="46" t="s">
        <v>31</v>
      </c>
      <c r="D895" s="54" t="s">
        <v>3067</v>
      </c>
      <c r="E895" s="46" t="s">
        <v>132</v>
      </c>
      <c r="F895" s="49" t="s">
        <v>2822</v>
      </c>
      <c r="G895" s="46"/>
      <c r="H895" s="46" t="s">
        <v>21</v>
      </c>
      <c r="I895" s="46" t="s">
        <v>2182</v>
      </c>
      <c r="J895" s="90" t="s">
        <v>2823</v>
      </c>
      <c r="K895" s="13"/>
      <c r="L895" s="4"/>
      <c r="M895" s="4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6">
      <c r="A896" s="44" t="s">
        <v>2096</v>
      </c>
      <c r="B896" s="44" t="s">
        <v>334</v>
      </c>
      <c r="C896" s="44" t="s">
        <v>76</v>
      </c>
      <c r="D896" s="52" t="s">
        <v>869</v>
      </c>
      <c r="E896" s="48" t="s">
        <v>327</v>
      </c>
      <c r="F896" s="49" t="s">
        <v>2097</v>
      </c>
      <c r="G896" s="48"/>
      <c r="H896" s="44" t="s">
        <v>183</v>
      </c>
      <c r="I896" s="48" t="s">
        <v>17</v>
      </c>
      <c r="J896" s="44" t="s">
        <v>765</v>
      </c>
      <c r="K896" s="13"/>
      <c r="L896" s="4"/>
      <c r="M896" s="4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6">
      <c r="A897" s="44" t="s">
        <v>2098</v>
      </c>
      <c r="B897" s="44" t="s">
        <v>2099</v>
      </c>
      <c r="C897" s="44" t="s">
        <v>14</v>
      </c>
      <c r="D897" s="52" t="s">
        <v>529</v>
      </c>
      <c r="E897" s="48" t="s">
        <v>269</v>
      </c>
      <c r="F897" s="49" t="s">
        <v>2100</v>
      </c>
      <c r="G897" s="48"/>
      <c r="H897" s="44" t="s">
        <v>73</v>
      </c>
      <c r="I897" s="48" t="s">
        <v>272</v>
      </c>
      <c r="J897" s="44" t="s">
        <v>2539</v>
      </c>
      <c r="K897" s="13"/>
      <c r="L897" s="4"/>
      <c r="M897" s="4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6">
      <c r="A898" s="44" t="s">
        <v>2101</v>
      </c>
      <c r="B898" s="44" t="s">
        <v>380</v>
      </c>
      <c r="C898" s="44" t="s">
        <v>14</v>
      </c>
      <c r="D898" s="52" t="s">
        <v>481</v>
      </c>
      <c r="E898" s="48" t="s">
        <v>16</v>
      </c>
      <c r="F898" s="49" t="s">
        <v>2102</v>
      </c>
      <c r="G898" s="48"/>
      <c r="H898" s="44" t="s">
        <v>155</v>
      </c>
      <c r="I898" s="48" t="s">
        <v>286</v>
      </c>
      <c r="J898" s="44" t="s">
        <v>232</v>
      </c>
      <c r="K898" s="13"/>
      <c r="L898" s="4"/>
      <c r="M898" s="4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s="3" customFormat="1" ht="16">
      <c r="A899" s="44" t="s">
        <v>2986</v>
      </c>
      <c r="B899" s="44" t="s">
        <v>380</v>
      </c>
      <c r="C899" s="44" t="s">
        <v>14</v>
      </c>
      <c r="D899" s="52" t="s">
        <v>221</v>
      </c>
      <c r="E899" s="48" t="s">
        <v>2987</v>
      </c>
      <c r="F899" s="119" t="s">
        <v>2988</v>
      </c>
      <c r="G899" s="48"/>
      <c r="H899" s="44" t="s">
        <v>86</v>
      </c>
      <c r="I899" s="48" t="s">
        <v>17</v>
      </c>
      <c r="J899" s="44" t="s">
        <v>2670</v>
      </c>
      <c r="K899" s="13"/>
      <c r="L899" s="4"/>
      <c r="M899" s="4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5" customHeight="1">
      <c r="A900" s="90" t="s">
        <v>2103</v>
      </c>
      <c r="B900" s="90" t="s">
        <v>128</v>
      </c>
      <c r="C900" s="44" t="s">
        <v>24</v>
      </c>
      <c r="D900" s="98" t="s">
        <v>25</v>
      </c>
      <c r="E900" s="46" t="s">
        <v>132</v>
      </c>
      <c r="F900" s="49" t="s">
        <v>2104</v>
      </c>
      <c r="G900" s="46"/>
      <c r="H900" s="90" t="s">
        <v>401</v>
      </c>
      <c r="I900" s="46" t="s">
        <v>1549</v>
      </c>
      <c r="J900" s="46" t="s">
        <v>700</v>
      </c>
      <c r="K900" s="13"/>
      <c r="L900" s="4"/>
      <c r="M900" s="4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6">
      <c r="A901" s="44" t="s">
        <v>2105</v>
      </c>
      <c r="B901" s="44" t="s">
        <v>2106</v>
      </c>
      <c r="C901" s="44" t="s">
        <v>1034</v>
      </c>
      <c r="D901" s="52" t="s">
        <v>3102</v>
      </c>
      <c r="E901" s="48" t="s">
        <v>241</v>
      </c>
      <c r="F901" s="49" t="s">
        <v>2824</v>
      </c>
      <c r="G901" s="48"/>
      <c r="H901" s="44" t="s">
        <v>226</v>
      </c>
      <c r="I901" s="48" t="s">
        <v>907</v>
      </c>
      <c r="J901" s="44" t="s">
        <v>194</v>
      </c>
      <c r="K901" s="13"/>
      <c r="L901" s="4"/>
      <c r="M901" s="4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6">
      <c r="A902" s="44" t="s">
        <v>2825</v>
      </c>
      <c r="B902" s="44" t="s">
        <v>75</v>
      </c>
      <c r="C902" s="44" t="s">
        <v>31</v>
      </c>
      <c r="D902" s="52" t="s">
        <v>3139</v>
      </c>
      <c r="E902" s="48" t="s">
        <v>1387</v>
      </c>
      <c r="F902" s="49" t="s">
        <v>2826</v>
      </c>
      <c r="G902" s="48"/>
      <c r="H902" s="44" t="s">
        <v>2484</v>
      </c>
      <c r="I902" s="48" t="s">
        <v>907</v>
      </c>
      <c r="J902" s="44" t="s">
        <v>2261</v>
      </c>
      <c r="K902" s="13"/>
      <c r="L902" s="4"/>
      <c r="M902" s="4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s="3" customFormat="1" ht="16">
      <c r="A903" s="44" t="s">
        <v>2825</v>
      </c>
      <c r="B903" s="44" t="s">
        <v>120</v>
      </c>
      <c r="C903" s="44" t="s">
        <v>14</v>
      </c>
      <c r="D903" s="52" t="s">
        <v>1796</v>
      </c>
      <c r="E903" s="48"/>
      <c r="F903" s="49"/>
      <c r="G903" s="48"/>
      <c r="H903" s="44" t="s">
        <v>188</v>
      </c>
      <c r="I903" s="48" t="s">
        <v>370</v>
      </c>
      <c r="J903" s="44" t="s">
        <v>2378</v>
      </c>
      <c r="K903" s="13"/>
      <c r="L903" s="4"/>
      <c r="M903" s="4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6">
      <c r="A904" s="44" t="s">
        <v>2107</v>
      </c>
      <c r="B904" s="44" t="s">
        <v>1714</v>
      </c>
      <c r="C904" s="44" t="s">
        <v>1772</v>
      </c>
      <c r="D904" s="52" t="s">
        <v>878</v>
      </c>
      <c r="E904" s="48" t="s">
        <v>217</v>
      </c>
      <c r="F904" s="67" t="s">
        <v>2108</v>
      </c>
      <c r="G904" s="48"/>
      <c r="H904" s="44" t="s">
        <v>2272</v>
      </c>
      <c r="I904" s="48" t="s">
        <v>2815</v>
      </c>
      <c r="J904" s="44" t="s">
        <v>700</v>
      </c>
      <c r="K904" s="13"/>
      <c r="L904" s="4"/>
      <c r="M904" s="4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6">
      <c r="A905" s="44" t="s">
        <v>2107</v>
      </c>
      <c r="B905" s="44" t="s">
        <v>39</v>
      </c>
      <c r="C905" s="44" t="s">
        <v>31</v>
      </c>
      <c r="D905" s="52" t="s">
        <v>1484</v>
      </c>
      <c r="E905" s="48" t="s">
        <v>586</v>
      </c>
      <c r="F905" s="49" t="s">
        <v>2827</v>
      </c>
      <c r="G905" s="48"/>
      <c r="H905" s="44" t="s">
        <v>2239</v>
      </c>
      <c r="I905" s="48" t="s">
        <v>1268</v>
      </c>
      <c r="J905" s="44" t="s">
        <v>2828</v>
      </c>
      <c r="K905" s="13"/>
      <c r="L905" s="4"/>
      <c r="M905" s="4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s="3" customFormat="1" ht="16">
      <c r="A906" s="44" t="s">
        <v>2855</v>
      </c>
      <c r="B906" s="44" t="s">
        <v>2856</v>
      </c>
      <c r="C906" s="44" t="s">
        <v>14</v>
      </c>
      <c r="D906" s="52" t="s">
        <v>268</v>
      </c>
      <c r="E906" s="48" t="s">
        <v>269</v>
      </c>
      <c r="F906" s="119" t="s">
        <v>2857</v>
      </c>
      <c r="G906" s="48"/>
      <c r="H906" s="44" t="s">
        <v>52</v>
      </c>
      <c r="I906" s="48" t="s">
        <v>17</v>
      </c>
      <c r="J906" s="44" t="s">
        <v>2587</v>
      </c>
      <c r="K906" s="13"/>
      <c r="L906" s="4"/>
      <c r="M906" s="4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6">
      <c r="A907" s="44" t="s">
        <v>2109</v>
      </c>
      <c r="B907" s="44" t="s">
        <v>120</v>
      </c>
      <c r="C907" s="44" t="s">
        <v>24</v>
      </c>
      <c r="D907" s="52" t="s">
        <v>25</v>
      </c>
      <c r="E907" s="48" t="s">
        <v>293</v>
      </c>
      <c r="F907" s="49" t="s">
        <v>2110</v>
      </c>
      <c r="G907" s="48"/>
      <c r="H907" s="44" t="s">
        <v>188</v>
      </c>
      <c r="I907" s="48" t="s">
        <v>2342</v>
      </c>
      <c r="J907" s="44" t="s">
        <v>2830</v>
      </c>
      <c r="K907" s="13"/>
      <c r="L907" s="4"/>
      <c r="M907" s="4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6">
      <c r="A908" s="44" t="s">
        <v>2111</v>
      </c>
      <c r="B908" s="44" t="s">
        <v>607</v>
      </c>
      <c r="C908" s="44" t="s">
        <v>2112</v>
      </c>
      <c r="D908" s="52" t="s">
        <v>2113</v>
      </c>
      <c r="E908" s="48" t="s">
        <v>2114</v>
      </c>
      <c r="F908" s="67" t="s">
        <v>2115</v>
      </c>
      <c r="G908" s="48"/>
      <c r="H908" s="44" t="s">
        <v>52</v>
      </c>
      <c r="I908" s="48" t="s">
        <v>17</v>
      </c>
      <c r="J908" s="44" t="s">
        <v>2829</v>
      </c>
      <c r="K908" s="13"/>
      <c r="L908" s="4"/>
      <c r="M908" s="4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6">
      <c r="A909" s="44" t="s">
        <v>2116</v>
      </c>
      <c r="B909" s="44" t="s">
        <v>390</v>
      </c>
      <c r="C909" s="44" t="s">
        <v>31</v>
      </c>
      <c r="D909" s="52" t="s">
        <v>3102</v>
      </c>
      <c r="E909" s="48" t="s">
        <v>937</v>
      </c>
      <c r="F909" s="119" t="s">
        <v>3024</v>
      </c>
      <c r="G909" s="48"/>
      <c r="H909" s="44" t="s">
        <v>226</v>
      </c>
      <c r="I909" s="48" t="s">
        <v>370</v>
      </c>
      <c r="J909" s="44" t="s">
        <v>2343</v>
      </c>
      <c r="K909" s="13"/>
      <c r="L909" s="4"/>
      <c r="M909" s="4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6">
      <c r="A910" s="45" t="s">
        <v>2117</v>
      </c>
      <c r="B910" s="45" t="s">
        <v>760</v>
      </c>
      <c r="C910" s="45" t="s">
        <v>31</v>
      </c>
      <c r="D910" s="45" t="s">
        <v>2118</v>
      </c>
      <c r="E910" s="45" t="s">
        <v>2119</v>
      </c>
      <c r="F910" s="50" t="s">
        <v>2120</v>
      </c>
      <c r="G910" s="51"/>
      <c r="H910" s="45" t="s">
        <v>401</v>
      </c>
      <c r="I910" s="45" t="s">
        <v>2121</v>
      </c>
      <c r="J910" s="43" t="s">
        <v>2725</v>
      </c>
      <c r="K910" s="21"/>
    </row>
    <row r="911" spans="1:25" ht="16">
      <c r="A911" s="44" t="s">
        <v>2122</v>
      </c>
      <c r="B911" s="44" t="s">
        <v>3081</v>
      </c>
      <c r="C911" s="44" t="s">
        <v>31</v>
      </c>
      <c r="D911" s="52" t="s">
        <v>105</v>
      </c>
      <c r="E911" s="48" t="s">
        <v>3152</v>
      </c>
      <c r="F911" s="119" t="s">
        <v>3082</v>
      </c>
      <c r="G911" s="119" t="s">
        <v>2123</v>
      </c>
      <c r="H911" s="44" t="s">
        <v>1414</v>
      </c>
      <c r="I911" s="48" t="s">
        <v>825</v>
      </c>
      <c r="J911" s="44" t="s">
        <v>2515</v>
      </c>
      <c r="K911" s="13"/>
      <c r="L911" s="4"/>
      <c r="M911" s="4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6">
      <c r="A912" s="43" t="s">
        <v>2124</v>
      </c>
      <c r="B912" s="43" t="s">
        <v>607</v>
      </c>
      <c r="C912" s="43" t="s">
        <v>14</v>
      </c>
      <c r="D912" s="70" t="s">
        <v>3016</v>
      </c>
      <c r="E912" s="69" t="s">
        <v>154</v>
      </c>
      <c r="F912" s="49" t="s">
        <v>2834</v>
      </c>
      <c r="G912" s="48"/>
      <c r="H912" s="43" t="s">
        <v>28</v>
      </c>
      <c r="I912" s="69" t="s">
        <v>2835</v>
      </c>
      <c r="J912" s="43" t="s">
        <v>2422</v>
      </c>
      <c r="K912" s="13"/>
      <c r="L912" s="4"/>
      <c r="M912" s="4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6">
      <c r="A913" s="44" t="s">
        <v>2125</v>
      </c>
      <c r="B913" s="44" t="s">
        <v>2126</v>
      </c>
      <c r="C913" s="44" t="s">
        <v>14</v>
      </c>
      <c r="D913" s="52" t="s">
        <v>3136</v>
      </c>
      <c r="E913" s="48" t="s">
        <v>1924</v>
      </c>
      <c r="F913" s="49" t="s">
        <v>2127</v>
      </c>
      <c r="G913" s="48"/>
      <c r="H913" s="44" t="s">
        <v>401</v>
      </c>
      <c r="I913" s="48" t="s">
        <v>825</v>
      </c>
      <c r="J913" s="44" t="s">
        <v>2748</v>
      </c>
      <c r="K913" s="13"/>
      <c r="L913" s="4"/>
      <c r="M913" s="4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6">
      <c r="A914" s="44" t="s">
        <v>2128</v>
      </c>
      <c r="B914" s="44" t="s">
        <v>414</v>
      </c>
      <c r="C914" s="44" t="s">
        <v>83</v>
      </c>
      <c r="D914" s="52" t="s">
        <v>25</v>
      </c>
      <c r="E914" s="48" t="s">
        <v>32</v>
      </c>
      <c r="F914" s="49" t="s">
        <v>2836</v>
      </c>
      <c r="G914" s="48"/>
      <c r="H914" s="44" t="s">
        <v>52</v>
      </c>
      <c r="I914" s="48" t="s">
        <v>17</v>
      </c>
      <c r="J914" s="44" t="s">
        <v>2632</v>
      </c>
      <c r="K914" s="13"/>
      <c r="L914" s="4"/>
      <c r="M914" s="4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6">
      <c r="A915" s="45" t="s">
        <v>2129</v>
      </c>
      <c r="B915" s="45" t="s">
        <v>2130</v>
      </c>
      <c r="C915" s="45" t="s">
        <v>283</v>
      </c>
      <c r="D915" s="43" t="s">
        <v>3016</v>
      </c>
      <c r="E915" s="43" t="s">
        <v>154</v>
      </c>
      <c r="F915" s="50" t="s">
        <v>2131</v>
      </c>
      <c r="G915" s="45"/>
      <c r="H915" s="45" t="s">
        <v>417</v>
      </c>
      <c r="I915" s="43" t="s">
        <v>370</v>
      </c>
      <c r="J915" s="43" t="s">
        <v>1473</v>
      </c>
      <c r="K915" s="21"/>
    </row>
    <row r="916" spans="1:25" ht="16">
      <c r="A916" s="44" t="s">
        <v>2132</v>
      </c>
      <c r="B916" s="44" t="s">
        <v>2133</v>
      </c>
      <c r="C916" s="44" t="s">
        <v>31</v>
      </c>
      <c r="D916" s="52" t="s">
        <v>42</v>
      </c>
      <c r="E916" s="48" t="s">
        <v>90</v>
      </c>
      <c r="F916" s="49" t="s">
        <v>2134</v>
      </c>
      <c r="G916" s="48"/>
      <c r="H916" s="44" t="s">
        <v>1132</v>
      </c>
      <c r="I916" s="48" t="s">
        <v>2324</v>
      </c>
      <c r="J916" s="44" t="s">
        <v>2837</v>
      </c>
      <c r="K916" s="13"/>
      <c r="L916" s="4"/>
      <c r="M916" s="4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6" customHeight="1">
      <c r="A917" s="46" t="s">
        <v>2135</v>
      </c>
      <c r="B917" s="46" t="s">
        <v>991</v>
      </c>
      <c r="C917" s="46" t="s">
        <v>2136</v>
      </c>
      <c r="D917" s="54" t="s">
        <v>3067</v>
      </c>
      <c r="E917" s="46" t="s">
        <v>20</v>
      </c>
      <c r="F917" s="49" t="s">
        <v>2137</v>
      </c>
      <c r="G917" s="46"/>
      <c r="H917" s="46" t="s">
        <v>21</v>
      </c>
      <c r="I917" s="46" t="s">
        <v>2816</v>
      </c>
      <c r="J917" s="46" t="s">
        <v>2838</v>
      </c>
      <c r="K917" s="13"/>
      <c r="L917" s="4"/>
      <c r="M917" s="4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6">
      <c r="A918" s="44" t="s">
        <v>2138</v>
      </c>
      <c r="B918" s="44" t="s">
        <v>170</v>
      </c>
      <c r="C918" s="44" t="s">
        <v>31</v>
      </c>
      <c r="D918" s="52" t="s">
        <v>481</v>
      </c>
      <c r="E918" s="48" t="s">
        <v>16</v>
      </c>
      <c r="F918" s="49" t="s">
        <v>2139</v>
      </c>
      <c r="G918" s="48"/>
      <c r="H918" s="44" t="s">
        <v>52</v>
      </c>
      <c r="I918" s="48" t="s">
        <v>286</v>
      </c>
      <c r="J918" s="44" t="s">
        <v>2618</v>
      </c>
      <c r="K918" s="13"/>
      <c r="L918" s="4"/>
      <c r="M918" s="4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7" customHeight="1">
      <c r="A919" s="46" t="s">
        <v>2140</v>
      </c>
      <c r="B919" s="46" t="s">
        <v>330</v>
      </c>
      <c r="C919" s="46" t="s">
        <v>14</v>
      </c>
      <c r="D919" s="54" t="s">
        <v>3067</v>
      </c>
      <c r="E919" s="46" t="s">
        <v>20</v>
      </c>
      <c r="F919" s="49" t="s">
        <v>2839</v>
      </c>
      <c r="G919" s="72"/>
      <c r="H919" s="46" t="s">
        <v>86</v>
      </c>
      <c r="I919" s="46" t="s">
        <v>2624</v>
      </c>
      <c r="J919" s="44" t="s">
        <v>273</v>
      </c>
      <c r="K919" s="13"/>
      <c r="L919" s="4"/>
      <c r="M919" s="4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6">
      <c r="A920" s="44" t="s">
        <v>2141</v>
      </c>
      <c r="B920" s="44" t="s">
        <v>131</v>
      </c>
      <c r="C920" s="44" t="s">
        <v>31</v>
      </c>
      <c r="D920" s="52" t="s">
        <v>221</v>
      </c>
      <c r="E920" s="48" t="s">
        <v>2987</v>
      </c>
      <c r="F920" s="49" t="s">
        <v>2840</v>
      </c>
      <c r="G920" s="48"/>
      <c r="H920" s="44" t="s">
        <v>21</v>
      </c>
      <c r="I920" s="48" t="s">
        <v>17</v>
      </c>
      <c r="J920" s="44" t="s">
        <v>232</v>
      </c>
      <c r="K920" s="13"/>
      <c r="L920" s="4"/>
      <c r="M920" s="4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6">
      <c r="A921" s="43" t="s">
        <v>2142</v>
      </c>
      <c r="B921" s="45" t="s">
        <v>39</v>
      </c>
      <c r="C921" s="45" t="s">
        <v>31</v>
      </c>
      <c r="D921" s="43" t="s">
        <v>3079</v>
      </c>
      <c r="E921" s="43" t="s">
        <v>32</v>
      </c>
      <c r="F921" s="58" t="s">
        <v>3125</v>
      </c>
      <c r="G921" s="66" t="s">
        <v>3080</v>
      </c>
      <c r="H921" s="43" t="s">
        <v>86</v>
      </c>
      <c r="I921" s="43" t="s">
        <v>209</v>
      </c>
      <c r="J921" s="43" t="s">
        <v>177</v>
      </c>
      <c r="K921" s="21"/>
    </row>
    <row r="922" spans="1:25" ht="16">
      <c r="A922" s="44" t="s">
        <v>2143</v>
      </c>
      <c r="B922" s="44" t="s">
        <v>509</v>
      </c>
      <c r="C922" s="44" t="s">
        <v>283</v>
      </c>
      <c r="D922" s="52" t="s">
        <v>585</v>
      </c>
      <c r="E922" s="48" t="s">
        <v>586</v>
      </c>
      <c r="F922" s="49" t="s">
        <v>2144</v>
      </c>
      <c r="G922" s="48"/>
      <c r="H922" s="44" t="s">
        <v>2239</v>
      </c>
      <c r="I922" s="48" t="s">
        <v>2841</v>
      </c>
      <c r="J922" s="44" t="s">
        <v>700</v>
      </c>
      <c r="K922" s="13"/>
      <c r="L922" s="4"/>
      <c r="M922" s="4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6">
      <c r="A923" s="44" t="s">
        <v>2146</v>
      </c>
      <c r="B923" s="44" t="s">
        <v>144</v>
      </c>
      <c r="C923" s="44" t="s">
        <v>2149</v>
      </c>
      <c r="D923" s="52" t="s">
        <v>878</v>
      </c>
      <c r="E923" s="48" t="s">
        <v>217</v>
      </c>
      <c r="F923" s="67" t="s">
        <v>2150</v>
      </c>
      <c r="G923" s="48"/>
      <c r="H923" s="44" t="s">
        <v>1132</v>
      </c>
      <c r="I923" s="48" t="s">
        <v>825</v>
      </c>
      <c r="J923" s="44" t="s">
        <v>2253</v>
      </c>
      <c r="K923" s="13"/>
      <c r="L923" s="4"/>
      <c r="M923" s="4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6" customHeight="1">
      <c r="A924" s="44" t="s">
        <v>2146</v>
      </c>
      <c r="B924" s="44" t="s">
        <v>522</v>
      </c>
      <c r="C924" s="44" t="s">
        <v>83</v>
      </c>
      <c r="D924" s="52" t="s">
        <v>25</v>
      </c>
      <c r="E924" s="46" t="s">
        <v>20</v>
      </c>
      <c r="F924" s="49" t="s">
        <v>2147</v>
      </c>
      <c r="G924" s="48" t="s">
        <v>2148</v>
      </c>
      <c r="H924" s="44" t="s">
        <v>385</v>
      </c>
      <c r="I924" s="48" t="s">
        <v>17</v>
      </c>
      <c r="J924" s="44" t="s">
        <v>194</v>
      </c>
      <c r="K924" s="13"/>
      <c r="L924" s="4"/>
      <c r="M924" s="4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s="3" customFormat="1" ht="16" customHeight="1">
      <c r="A925" s="44" t="s">
        <v>2921</v>
      </c>
      <c r="B925" s="44" t="s">
        <v>62</v>
      </c>
      <c r="C925" s="44" t="s">
        <v>14</v>
      </c>
      <c r="D925" s="52" t="s">
        <v>595</v>
      </c>
      <c r="E925" s="46" t="s">
        <v>557</v>
      </c>
      <c r="F925" s="119" t="s">
        <v>2922</v>
      </c>
      <c r="G925" s="48"/>
      <c r="H925" s="44" t="s">
        <v>86</v>
      </c>
      <c r="I925" s="48" t="s">
        <v>209</v>
      </c>
      <c r="J925" s="44" t="s">
        <v>177</v>
      </c>
      <c r="K925" s="13"/>
      <c r="L925" s="4"/>
      <c r="M925" s="4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6">
      <c r="A926" s="44" t="s">
        <v>2151</v>
      </c>
      <c r="B926" s="44" t="s">
        <v>2152</v>
      </c>
      <c r="C926" s="44" t="s">
        <v>150</v>
      </c>
      <c r="D926" s="52" t="s">
        <v>878</v>
      </c>
      <c r="E926" s="48" t="s">
        <v>26</v>
      </c>
      <c r="F926" s="49" t="s">
        <v>2842</v>
      </c>
      <c r="G926" s="48"/>
      <c r="H926" s="44" t="s">
        <v>417</v>
      </c>
      <c r="I926" s="48" t="s">
        <v>1245</v>
      </c>
      <c r="J926" s="44" t="s">
        <v>2843</v>
      </c>
      <c r="K926" s="13"/>
      <c r="L926" s="4"/>
      <c r="M926" s="4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6">
      <c r="A927" s="44" t="s">
        <v>2153</v>
      </c>
      <c r="B927" s="44" t="s">
        <v>174</v>
      </c>
      <c r="C927" s="44" t="s">
        <v>83</v>
      </c>
      <c r="D927" s="52" t="s">
        <v>25</v>
      </c>
      <c r="E927" s="48" t="s">
        <v>850</v>
      </c>
      <c r="F927" s="49" t="s">
        <v>2844</v>
      </c>
      <c r="G927" s="48"/>
      <c r="H927" s="44" t="s">
        <v>21</v>
      </c>
      <c r="I927" s="48" t="s">
        <v>885</v>
      </c>
      <c r="J927" s="44" t="s">
        <v>308</v>
      </c>
      <c r="K927" s="13"/>
      <c r="L927" s="4"/>
      <c r="M927" s="4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6">
      <c r="A928" s="84" t="s">
        <v>2154</v>
      </c>
      <c r="B928" s="84" t="s">
        <v>435</v>
      </c>
      <c r="C928" s="84" t="s">
        <v>31</v>
      </c>
      <c r="D928" s="84" t="s">
        <v>2155</v>
      </c>
      <c r="E928" s="69" t="s">
        <v>2947</v>
      </c>
      <c r="F928" s="49" t="s">
        <v>3126</v>
      </c>
      <c r="G928" s="59"/>
      <c r="H928" s="48" t="s">
        <v>52</v>
      </c>
      <c r="I928" s="84" t="s">
        <v>17</v>
      </c>
      <c r="J928" s="48" t="s">
        <v>199</v>
      </c>
    </row>
    <row r="929" spans="1:25" ht="16">
      <c r="A929" s="44" t="s">
        <v>2156</v>
      </c>
      <c r="B929" s="44" t="s">
        <v>2157</v>
      </c>
      <c r="C929" s="44" t="s">
        <v>14</v>
      </c>
      <c r="D929" s="52" t="s">
        <v>2158</v>
      </c>
      <c r="E929" s="48" t="s">
        <v>620</v>
      </c>
      <c r="F929" s="49" t="s">
        <v>2159</v>
      </c>
      <c r="G929" s="48"/>
      <c r="H929" s="44" t="s">
        <v>1028</v>
      </c>
      <c r="I929" s="48" t="s">
        <v>209</v>
      </c>
      <c r="J929" s="44" t="s">
        <v>2175</v>
      </c>
      <c r="K929" s="13"/>
      <c r="L929" s="4"/>
      <c r="M929" s="4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6">
      <c r="A930" s="44" t="s">
        <v>2160</v>
      </c>
      <c r="B930" s="44" t="s">
        <v>844</v>
      </c>
      <c r="C930" s="44" t="s">
        <v>31</v>
      </c>
      <c r="D930" s="52" t="s">
        <v>3079</v>
      </c>
      <c r="E930" s="48" t="s">
        <v>32</v>
      </c>
      <c r="F930" s="58" t="s">
        <v>3127</v>
      </c>
      <c r="G930" s="49" t="s">
        <v>2845</v>
      </c>
      <c r="H930" s="44" t="s">
        <v>1497</v>
      </c>
      <c r="I930" s="48" t="s">
        <v>209</v>
      </c>
      <c r="J930" s="44" t="s">
        <v>3022</v>
      </c>
      <c r="K930" s="13"/>
      <c r="L930" s="4"/>
      <c r="M930" s="4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s="3" customFormat="1" ht="16">
      <c r="A931" s="44" t="s">
        <v>2934</v>
      </c>
      <c r="B931" s="44" t="s">
        <v>2935</v>
      </c>
      <c r="C931" s="44" t="s">
        <v>14</v>
      </c>
      <c r="D931" s="52" t="s">
        <v>1796</v>
      </c>
      <c r="E931" s="48" t="s">
        <v>32</v>
      </c>
      <c r="F931" s="119" t="s">
        <v>2936</v>
      </c>
      <c r="G931" s="119" t="s">
        <v>2937</v>
      </c>
      <c r="H931" s="44" t="s">
        <v>188</v>
      </c>
      <c r="I931" s="48" t="s">
        <v>1788</v>
      </c>
      <c r="J931" s="44" t="s">
        <v>2823</v>
      </c>
      <c r="K931" s="13"/>
      <c r="L931" s="4"/>
      <c r="M931" s="4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6">
      <c r="A932" s="44" t="s">
        <v>2161</v>
      </c>
      <c r="B932" s="44" t="s">
        <v>2162</v>
      </c>
      <c r="C932" s="44" t="s">
        <v>972</v>
      </c>
      <c r="D932" s="52" t="s">
        <v>3136</v>
      </c>
      <c r="E932" s="48" t="s">
        <v>399</v>
      </c>
      <c r="F932" s="49" t="s">
        <v>2163</v>
      </c>
      <c r="G932" s="48"/>
      <c r="H932" s="44" t="s">
        <v>86</v>
      </c>
      <c r="I932" s="48" t="s">
        <v>2846</v>
      </c>
      <c r="J932" s="44" t="s">
        <v>2175</v>
      </c>
      <c r="K932" s="13"/>
      <c r="L932" s="4"/>
      <c r="M932" s="4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6">
      <c r="A933" s="44" t="s">
        <v>2164</v>
      </c>
      <c r="B933" s="44" t="s">
        <v>59</v>
      </c>
      <c r="C933" s="44" t="s">
        <v>31</v>
      </c>
      <c r="D933" s="52" t="s">
        <v>18</v>
      </c>
      <c r="E933" s="48" t="s">
        <v>137</v>
      </c>
      <c r="F933" s="49" t="s">
        <v>2847</v>
      </c>
      <c r="G933" s="48"/>
      <c r="H933" s="44" t="s">
        <v>73</v>
      </c>
      <c r="I933" s="48" t="s">
        <v>17</v>
      </c>
      <c r="J933" s="44" t="s">
        <v>2732</v>
      </c>
      <c r="K933" s="13"/>
      <c r="L933" s="4"/>
      <c r="M933" s="4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6">
      <c r="A934" s="44" t="s">
        <v>2165</v>
      </c>
      <c r="B934" s="44" t="s">
        <v>89</v>
      </c>
      <c r="C934" s="44" t="s">
        <v>83</v>
      </c>
      <c r="D934" s="52" t="s">
        <v>25</v>
      </c>
      <c r="E934" s="48" t="s">
        <v>620</v>
      </c>
      <c r="F934" s="49" t="s">
        <v>2166</v>
      </c>
      <c r="G934" s="48"/>
      <c r="H934" s="44" t="s">
        <v>52</v>
      </c>
      <c r="I934" s="48" t="s">
        <v>209</v>
      </c>
      <c r="J934" s="44" t="s">
        <v>2848</v>
      </c>
      <c r="K934" s="13"/>
      <c r="L934" s="4"/>
      <c r="M934" s="4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6">
      <c r="A935" s="44" t="s">
        <v>2167</v>
      </c>
      <c r="B935" s="44" t="s">
        <v>2168</v>
      </c>
      <c r="C935" s="44" t="s">
        <v>283</v>
      </c>
      <c r="D935" s="52" t="s">
        <v>1629</v>
      </c>
      <c r="E935" s="48" t="s">
        <v>16</v>
      </c>
      <c r="F935" s="49" t="s">
        <v>2169</v>
      </c>
      <c r="G935" s="69"/>
      <c r="H935" s="44" t="s">
        <v>86</v>
      </c>
      <c r="I935" s="48" t="s">
        <v>17</v>
      </c>
      <c r="J935" s="44" t="s">
        <v>1024</v>
      </c>
      <c r="K935" s="13"/>
      <c r="L935" s="4"/>
      <c r="M935" s="4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6">
      <c r="A936" s="45" t="s">
        <v>2170</v>
      </c>
      <c r="B936" s="45" t="s">
        <v>2171</v>
      </c>
      <c r="C936" s="45" t="s">
        <v>283</v>
      </c>
      <c r="D936" s="43" t="s">
        <v>3142</v>
      </c>
      <c r="E936" s="45" t="s">
        <v>2172</v>
      </c>
      <c r="F936" s="56" t="s">
        <v>2173</v>
      </c>
      <c r="G936" s="51"/>
      <c r="H936" s="45" t="s">
        <v>1132</v>
      </c>
      <c r="I936" s="43" t="s">
        <v>2174</v>
      </c>
      <c r="J936" s="43" t="s">
        <v>700</v>
      </c>
      <c r="K936" s="21"/>
    </row>
    <row r="937" spans="1:25" ht="16">
      <c r="A937" s="10"/>
      <c r="B937" s="10"/>
      <c r="D937" s="9"/>
      <c r="E937" s="6"/>
      <c r="F937" s="6"/>
      <c r="G937" s="6"/>
      <c r="H937" s="10"/>
      <c r="I937" s="6"/>
      <c r="J937" s="39"/>
    </row>
    <row r="938" spans="1:25" ht="16">
      <c r="A938" s="10"/>
      <c r="B938" s="10"/>
      <c r="D938" s="9"/>
      <c r="E938" s="6"/>
      <c r="F938" s="6"/>
      <c r="G938" s="6"/>
      <c r="H938" s="10"/>
      <c r="I938" s="6"/>
      <c r="J938" s="39"/>
    </row>
    <row r="939" spans="1:25" ht="16">
      <c r="A939" s="10"/>
      <c r="B939" s="10"/>
      <c r="D939" s="9"/>
      <c r="E939" s="6"/>
      <c r="F939" s="6"/>
      <c r="G939" s="6"/>
      <c r="H939" s="10"/>
      <c r="I939" s="6"/>
      <c r="J939" s="39"/>
    </row>
    <row r="940" spans="1:25" ht="16">
      <c r="A940" s="10"/>
      <c r="B940" s="10"/>
      <c r="D940" s="9"/>
      <c r="E940" s="6"/>
      <c r="F940" s="6"/>
      <c r="G940" s="6"/>
      <c r="H940" s="10"/>
      <c r="I940" s="6"/>
      <c r="J940" s="39"/>
    </row>
    <row r="941" spans="1:25" ht="16">
      <c r="A941" s="10"/>
      <c r="B941" s="10"/>
      <c r="D941" s="9"/>
      <c r="E941" s="6"/>
      <c r="F941" s="6"/>
      <c r="G941" s="6"/>
      <c r="H941" s="10"/>
      <c r="I941" s="6"/>
      <c r="J941" s="39"/>
    </row>
    <row r="942" spans="1:25" ht="16">
      <c r="A942" s="10"/>
      <c r="B942" s="10"/>
      <c r="D942" s="9"/>
      <c r="E942" s="6"/>
      <c r="F942" s="6"/>
      <c r="G942" s="6"/>
      <c r="H942" s="10"/>
      <c r="I942" s="6"/>
      <c r="J942" s="39"/>
    </row>
    <row r="943" spans="1:25" ht="16">
      <c r="A943" s="10"/>
      <c r="B943" s="10"/>
      <c r="D943" s="9"/>
      <c r="E943" s="6"/>
      <c r="F943" s="6"/>
      <c r="G943" s="6"/>
      <c r="H943" s="10"/>
      <c r="I943" s="6"/>
      <c r="J943" s="39"/>
    </row>
    <row r="944" spans="1:25" ht="16">
      <c r="A944" s="10"/>
      <c r="B944" s="10"/>
      <c r="D944" s="9"/>
      <c r="E944" s="6"/>
      <c r="F944" s="6"/>
      <c r="G944" s="6"/>
      <c r="H944" s="10"/>
      <c r="I944" s="6"/>
      <c r="J944" s="39"/>
    </row>
    <row r="945" spans="1:10" ht="16">
      <c r="A945" s="10"/>
      <c r="B945" s="10"/>
      <c r="D945" s="9"/>
      <c r="E945" s="6"/>
      <c r="F945" s="6"/>
      <c r="G945" s="6"/>
      <c r="H945" s="10"/>
      <c r="I945" s="6"/>
      <c r="J945" s="39"/>
    </row>
    <row r="946" spans="1:10" ht="16">
      <c r="A946" s="10"/>
      <c r="B946" s="10"/>
      <c r="D946" s="9"/>
      <c r="E946" s="6"/>
      <c r="F946" s="6"/>
      <c r="G946" s="6"/>
      <c r="H946" s="10"/>
      <c r="I946" s="6"/>
      <c r="J946" s="39"/>
    </row>
    <row r="947" spans="1:10" ht="16">
      <c r="A947" s="10"/>
      <c r="B947" s="10"/>
      <c r="D947" s="9"/>
      <c r="E947" s="6"/>
      <c r="F947" s="6"/>
      <c r="G947" s="6"/>
      <c r="H947" s="10"/>
      <c r="I947" s="6"/>
      <c r="J947" s="39"/>
    </row>
    <row r="948" spans="1:10" ht="16">
      <c r="A948" s="10"/>
      <c r="B948" s="10"/>
      <c r="D948" s="9"/>
      <c r="E948" s="6"/>
      <c r="F948" s="6"/>
      <c r="G948" s="6"/>
      <c r="H948" s="10"/>
      <c r="I948" s="6"/>
      <c r="J948" s="39"/>
    </row>
    <row r="949" spans="1:10" ht="16">
      <c r="A949" s="10"/>
      <c r="B949" s="10"/>
      <c r="D949" s="9"/>
      <c r="E949" s="6"/>
      <c r="F949" s="6"/>
      <c r="G949" s="6"/>
      <c r="H949" s="10"/>
      <c r="I949" s="6"/>
      <c r="J949" s="39"/>
    </row>
    <row r="950" spans="1:10" ht="16">
      <c r="A950" s="10"/>
      <c r="B950" s="10"/>
      <c r="D950" s="9"/>
      <c r="E950" s="6"/>
      <c r="F950" s="6"/>
      <c r="G950" s="6"/>
      <c r="H950" s="10"/>
      <c r="I950" s="6"/>
      <c r="J950" s="39"/>
    </row>
    <row r="951" spans="1:10" ht="16">
      <c r="A951" s="10"/>
      <c r="B951" s="10"/>
      <c r="D951" s="9"/>
      <c r="E951" s="6"/>
      <c r="F951" s="6"/>
      <c r="G951" s="6"/>
      <c r="H951" s="10"/>
      <c r="I951" s="6"/>
      <c r="J951" s="39"/>
    </row>
    <row r="952" spans="1:10" ht="16">
      <c r="A952" s="10"/>
      <c r="B952" s="10"/>
      <c r="D952" s="9"/>
      <c r="E952" s="6"/>
      <c r="F952" s="6"/>
      <c r="G952" s="6"/>
      <c r="H952" s="10"/>
      <c r="I952" s="6"/>
      <c r="J952" s="39"/>
    </row>
    <row r="953" spans="1:10" ht="16">
      <c r="A953" s="10"/>
      <c r="B953" s="10"/>
      <c r="D953" s="9"/>
      <c r="E953" s="6"/>
      <c r="F953" s="6"/>
      <c r="G953" s="6"/>
      <c r="H953" s="10"/>
      <c r="I953" s="6"/>
      <c r="J953" s="39"/>
    </row>
    <row r="954" spans="1:10" ht="16">
      <c r="A954" s="10"/>
      <c r="B954" s="10"/>
      <c r="D954" s="9"/>
      <c r="E954" s="6"/>
      <c r="F954" s="6"/>
      <c r="G954" s="6"/>
      <c r="H954" s="10"/>
      <c r="I954" s="6"/>
      <c r="J954" s="39"/>
    </row>
    <row r="955" spans="1:10" ht="16">
      <c r="A955" s="10"/>
      <c r="B955" s="10"/>
      <c r="D955" s="9"/>
      <c r="E955" s="6"/>
      <c r="F955" s="6"/>
      <c r="G955" s="6"/>
      <c r="H955" s="10"/>
      <c r="I955" s="6"/>
      <c r="J955" s="39"/>
    </row>
    <row r="956" spans="1:10" ht="16">
      <c r="A956" s="10"/>
      <c r="B956" s="10"/>
      <c r="D956" s="9"/>
      <c r="E956" s="6"/>
      <c r="F956" s="6"/>
      <c r="G956" s="6"/>
      <c r="H956" s="10"/>
      <c r="I956" s="6"/>
      <c r="J956" s="39"/>
    </row>
    <row r="957" spans="1:10" ht="16">
      <c r="A957" s="10"/>
      <c r="B957" s="10"/>
      <c r="D957" s="9"/>
      <c r="E957" s="6"/>
      <c r="F957" s="6"/>
      <c r="G957" s="6"/>
      <c r="H957" s="10"/>
      <c r="I957" s="6"/>
      <c r="J957" s="39"/>
    </row>
    <row r="958" spans="1:10" ht="16">
      <c r="A958" s="10"/>
      <c r="B958" s="10"/>
      <c r="D958" s="9"/>
      <c r="E958" s="6"/>
      <c r="F958" s="6"/>
      <c r="G958" s="6"/>
      <c r="H958" s="10"/>
      <c r="I958" s="6"/>
      <c r="J958" s="39"/>
    </row>
    <row r="959" spans="1:10" ht="16">
      <c r="A959" s="10"/>
      <c r="B959" s="10"/>
      <c r="D959" s="9"/>
      <c r="E959" s="6"/>
      <c r="F959" s="6"/>
      <c r="G959" s="6"/>
      <c r="H959" s="10"/>
      <c r="I959" s="6"/>
      <c r="J959" s="39"/>
    </row>
    <row r="960" spans="1:10" ht="16">
      <c r="A960" s="10"/>
      <c r="B960" s="10"/>
      <c r="D960" s="9"/>
      <c r="E960" s="6"/>
      <c r="F960" s="6"/>
      <c r="G960" s="6"/>
      <c r="H960" s="10"/>
      <c r="I960" s="6"/>
      <c r="J960" s="39"/>
    </row>
    <row r="961" spans="1:10" ht="16">
      <c r="A961" s="10"/>
      <c r="B961" s="10"/>
      <c r="D961" s="9"/>
      <c r="E961" s="6"/>
      <c r="F961" s="6"/>
      <c r="G961" s="6"/>
      <c r="H961" s="10"/>
      <c r="I961" s="6"/>
      <c r="J961" s="39"/>
    </row>
    <row r="962" spans="1:10" ht="16">
      <c r="A962" s="10"/>
      <c r="B962" s="10"/>
      <c r="D962" s="9"/>
      <c r="E962" s="6"/>
      <c r="F962" s="6"/>
      <c r="G962" s="6"/>
      <c r="H962" s="10"/>
      <c r="I962" s="6"/>
      <c r="J962" s="39"/>
    </row>
    <row r="963" spans="1:10" ht="16">
      <c r="A963" s="10"/>
      <c r="B963" s="10"/>
      <c r="D963" s="9"/>
      <c r="E963" s="6"/>
      <c r="F963" s="6"/>
      <c r="G963" s="6"/>
      <c r="H963" s="10"/>
      <c r="I963" s="6"/>
      <c r="J963" s="39"/>
    </row>
    <row r="964" spans="1:10" ht="16">
      <c r="A964" s="10"/>
      <c r="B964" s="10"/>
      <c r="D964" s="9"/>
      <c r="E964" s="6"/>
      <c r="F964" s="6"/>
      <c r="G964" s="6"/>
      <c r="H964" s="10"/>
      <c r="I964" s="6"/>
      <c r="J964" s="39"/>
    </row>
    <row r="965" spans="1:10" ht="16">
      <c r="A965" s="10"/>
      <c r="B965" s="10"/>
      <c r="D965" s="9"/>
      <c r="E965" s="6"/>
      <c r="F965" s="6"/>
      <c r="G965" s="6"/>
      <c r="H965" s="10"/>
      <c r="I965" s="6"/>
      <c r="J965" s="39"/>
    </row>
    <row r="966" spans="1:10" ht="16">
      <c r="A966" s="10"/>
      <c r="B966" s="10"/>
      <c r="D966" s="9"/>
      <c r="E966" s="6"/>
      <c r="F966" s="6"/>
      <c r="G966" s="6"/>
      <c r="H966" s="10"/>
      <c r="I966" s="6"/>
      <c r="J966" s="39"/>
    </row>
    <row r="967" spans="1:10" ht="16">
      <c r="A967" s="10"/>
      <c r="B967" s="10"/>
      <c r="D967" s="9"/>
      <c r="E967" s="6"/>
      <c r="F967" s="6"/>
      <c r="G967" s="6"/>
      <c r="H967" s="10"/>
      <c r="I967" s="6"/>
      <c r="J967" s="39"/>
    </row>
    <row r="968" spans="1:10" ht="16">
      <c r="A968" s="10"/>
      <c r="B968" s="10"/>
      <c r="D968" s="9"/>
      <c r="E968" s="6"/>
      <c r="F968" s="6"/>
      <c r="G968" s="6"/>
      <c r="H968" s="10"/>
      <c r="I968" s="6"/>
      <c r="J968" s="39"/>
    </row>
    <row r="969" spans="1:10" ht="16">
      <c r="A969" s="10"/>
      <c r="B969" s="10"/>
      <c r="D969" s="9"/>
      <c r="E969" s="6"/>
      <c r="F969" s="6"/>
      <c r="G969" s="6"/>
      <c r="H969" s="10"/>
      <c r="I969" s="6"/>
      <c r="J969" s="39"/>
    </row>
    <row r="970" spans="1:10" ht="16">
      <c r="A970" s="10"/>
      <c r="B970" s="10"/>
      <c r="D970" s="9"/>
      <c r="E970" s="6"/>
      <c r="F970" s="6"/>
      <c r="G970" s="6"/>
      <c r="H970" s="10"/>
      <c r="I970" s="6"/>
      <c r="J970" s="39"/>
    </row>
    <row r="971" spans="1:10" ht="16">
      <c r="A971" s="10"/>
      <c r="B971" s="10"/>
      <c r="D971" s="9"/>
      <c r="E971" s="6"/>
      <c r="F971" s="6"/>
      <c r="G971" s="6"/>
      <c r="H971" s="10"/>
      <c r="I971" s="6"/>
      <c r="J971" s="39"/>
    </row>
    <row r="972" spans="1:10" ht="16">
      <c r="A972" s="10"/>
      <c r="B972" s="10"/>
      <c r="D972" s="9"/>
      <c r="E972" s="6"/>
      <c r="F972" s="6"/>
      <c r="G972" s="6"/>
      <c r="H972" s="10"/>
      <c r="I972" s="6"/>
      <c r="J972" s="39"/>
    </row>
    <row r="973" spans="1:10" ht="16">
      <c r="A973" s="10"/>
      <c r="B973" s="10"/>
      <c r="D973" s="9"/>
      <c r="E973" s="6"/>
      <c r="F973" s="6"/>
      <c r="G973" s="6"/>
      <c r="H973" s="10"/>
      <c r="I973" s="6"/>
      <c r="J973" s="39"/>
    </row>
    <row r="974" spans="1:10" ht="16">
      <c r="A974" s="10"/>
      <c r="B974" s="10"/>
      <c r="D974" s="9"/>
      <c r="E974" s="6"/>
      <c r="F974" s="6"/>
      <c r="G974" s="6"/>
      <c r="H974" s="10"/>
      <c r="I974" s="6"/>
      <c r="J974" s="39"/>
    </row>
    <row r="975" spans="1:10" ht="16">
      <c r="A975" s="10"/>
      <c r="B975" s="10"/>
      <c r="D975" s="9"/>
      <c r="E975" s="6"/>
      <c r="F975" s="6"/>
      <c r="G975" s="6"/>
      <c r="H975" s="10"/>
      <c r="I975" s="6"/>
      <c r="J975" s="39"/>
    </row>
    <row r="976" spans="1:10" ht="16">
      <c r="A976" s="10"/>
      <c r="B976" s="10"/>
      <c r="D976" s="9"/>
      <c r="E976" s="6"/>
      <c r="F976" s="6"/>
      <c r="G976" s="6"/>
      <c r="H976" s="10"/>
      <c r="I976" s="6"/>
      <c r="J976" s="39"/>
    </row>
    <row r="977" spans="1:10" ht="16">
      <c r="A977" s="10"/>
      <c r="B977" s="10"/>
      <c r="D977" s="9"/>
      <c r="E977" s="6"/>
      <c r="F977" s="6"/>
      <c r="G977" s="6"/>
      <c r="H977" s="10"/>
      <c r="I977" s="6"/>
      <c r="J977" s="39"/>
    </row>
    <row r="978" spans="1:10" ht="16">
      <c r="A978" s="10"/>
      <c r="B978" s="10"/>
      <c r="D978" s="9"/>
      <c r="E978" s="6"/>
      <c r="F978" s="6"/>
      <c r="G978" s="6"/>
      <c r="H978" s="10"/>
      <c r="I978" s="6"/>
      <c r="J978" s="39"/>
    </row>
    <row r="979" spans="1:10" ht="16">
      <c r="A979" s="10"/>
      <c r="B979" s="10"/>
      <c r="D979" s="9"/>
      <c r="E979" s="6"/>
      <c r="F979" s="6"/>
      <c r="G979" s="6"/>
      <c r="H979" s="10"/>
      <c r="I979" s="6"/>
      <c r="J979" s="39"/>
    </row>
    <row r="980" spans="1:10" ht="16">
      <c r="A980" s="10"/>
      <c r="B980" s="10"/>
      <c r="D980" s="9"/>
      <c r="E980" s="6"/>
      <c r="F980" s="6"/>
      <c r="G980" s="6"/>
      <c r="H980" s="10"/>
      <c r="I980" s="6"/>
      <c r="J980" s="39"/>
    </row>
    <row r="981" spans="1:10" ht="16">
      <c r="A981" s="10"/>
      <c r="B981" s="10"/>
      <c r="D981" s="9"/>
      <c r="E981" s="6"/>
      <c r="F981" s="6"/>
      <c r="G981" s="6"/>
      <c r="H981" s="10"/>
      <c r="I981" s="6"/>
      <c r="J981" s="39"/>
    </row>
    <row r="982" spans="1:10" ht="16">
      <c r="A982" s="10"/>
      <c r="B982" s="10"/>
      <c r="D982" s="9"/>
      <c r="E982" s="6"/>
      <c r="F982" s="6"/>
      <c r="G982" s="6"/>
      <c r="H982" s="10"/>
      <c r="I982" s="6"/>
      <c r="J982" s="39"/>
    </row>
    <row r="983" spans="1:10" ht="16">
      <c r="A983" s="10"/>
      <c r="B983" s="10"/>
      <c r="D983" s="9"/>
      <c r="E983" s="6"/>
      <c r="F983" s="6"/>
      <c r="G983" s="6"/>
      <c r="H983" s="10"/>
      <c r="I983" s="6"/>
      <c r="J983" s="39"/>
    </row>
    <row r="984" spans="1:10" ht="16">
      <c r="A984" s="10"/>
      <c r="B984" s="10"/>
      <c r="D984" s="9"/>
      <c r="E984" s="6"/>
      <c r="F984" s="6"/>
      <c r="G984" s="6"/>
      <c r="H984" s="10"/>
      <c r="I984" s="6"/>
      <c r="J984" s="39"/>
    </row>
    <row r="985" spans="1:10" ht="16">
      <c r="A985" s="10"/>
      <c r="B985" s="10"/>
      <c r="D985" s="9"/>
      <c r="E985" s="6"/>
      <c r="F985" s="6"/>
      <c r="G985" s="6"/>
      <c r="H985" s="10"/>
      <c r="I985" s="6"/>
      <c r="J985" s="39"/>
    </row>
    <row r="986" spans="1:10" ht="16">
      <c r="A986" s="10"/>
      <c r="B986" s="10"/>
      <c r="D986" s="9"/>
      <c r="E986" s="6"/>
      <c r="F986" s="6"/>
      <c r="G986" s="6"/>
      <c r="H986" s="10"/>
      <c r="I986" s="6"/>
      <c r="J986" s="39"/>
    </row>
    <row r="987" spans="1:10" ht="16">
      <c r="A987" s="10"/>
      <c r="B987" s="10"/>
      <c r="D987" s="9"/>
      <c r="E987" s="6"/>
      <c r="F987" s="6"/>
      <c r="G987" s="6"/>
      <c r="H987" s="10"/>
      <c r="I987" s="6"/>
      <c r="J987" s="39"/>
    </row>
    <row r="988" spans="1:10" ht="16">
      <c r="A988" s="10"/>
      <c r="B988" s="10"/>
      <c r="D988" s="9"/>
      <c r="E988" s="6"/>
      <c r="F988" s="6"/>
      <c r="G988" s="6"/>
      <c r="H988" s="10"/>
      <c r="I988" s="6"/>
      <c r="J988" s="39"/>
    </row>
    <row r="989" spans="1:10" ht="16">
      <c r="A989" s="10"/>
      <c r="B989" s="10"/>
      <c r="D989" s="9"/>
      <c r="E989" s="6"/>
      <c r="F989" s="6"/>
      <c r="G989" s="6"/>
      <c r="H989" s="10"/>
      <c r="I989" s="6"/>
      <c r="J989" s="39"/>
    </row>
    <row r="990" spans="1:10" ht="16">
      <c r="A990" s="10"/>
      <c r="B990" s="10"/>
      <c r="D990" s="9"/>
      <c r="E990" s="6"/>
      <c r="F990" s="6"/>
      <c r="G990" s="6"/>
      <c r="H990" s="10"/>
      <c r="I990" s="6"/>
      <c r="J990" s="39"/>
    </row>
    <row r="991" spans="1:10" ht="16">
      <c r="A991" s="10"/>
      <c r="B991" s="10"/>
      <c r="D991" s="9"/>
      <c r="E991" s="6"/>
      <c r="F991" s="6"/>
      <c r="G991" s="6"/>
      <c r="H991" s="10"/>
      <c r="I991" s="6"/>
      <c r="J991" s="39"/>
    </row>
    <row r="992" spans="1:10" ht="16">
      <c r="A992" s="10"/>
      <c r="B992" s="10"/>
      <c r="D992" s="9"/>
      <c r="E992" s="6"/>
      <c r="F992" s="6"/>
      <c r="G992" s="6"/>
      <c r="H992" s="10"/>
      <c r="I992" s="6"/>
      <c r="J992" s="39"/>
    </row>
    <row r="993" spans="1:10" ht="16">
      <c r="A993" s="10"/>
      <c r="B993" s="10"/>
      <c r="D993" s="9"/>
      <c r="E993" s="6"/>
      <c r="F993" s="6"/>
      <c r="G993" s="6"/>
      <c r="H993" s="10"/>
      <c r="I993" s="6"/>
      <c r="J993" s="39"/>
    </row>
    <row r="994" spans="1:10" ht="16">
      <c r="A994" s="10"/>
      <c r="B994" s="10"/>
      <c r="D994" s="9"/>
      <c r="E994" s="6"/>
      <c r="F994" s="6"/>
      <c r="G994" s="6"/>
      <c r="H994" s="10"/>
      <c r="I994" s="6"/>
      <c r="J994" s="39"/>
    </row>
    <row r="995" spans="1:10" ht="16">
      <c r="A995" s="10"/>
      <c r="B995" s="10"/>
      <c r="D995" s="9"/>
      <c r="E995" s="6"/>
      <c r="F995" s="6"/>
      <c r="G995" s="6"/>
      <c r="H995" s="10"/>
      <c r="I995" s="6"/>
      <c r="J995" s="39"/>
    </row>
    <row r="996" spans="1:10" ht="16">
      <c r="A996" s="10"/>
      <c r="B996" s="10"/>
      <c r="D996" s="9"/>
      <c r="E996" s="6"/>
      <c r="F996" s="6"/>
      <c r="G996" s="6"/>
      <c r="H996" s="10"/>
      <c r="I996" s="6"/>
      <c r="J996" s="39"/>
    </row>
    <row r="997" spans="1:10" ht="16">
      <c r="A997" s="10"/>
      <c r="B997" s="10"/>
      <c r="D997" s="9"/>
      <c r="E997" s="6"/>
      <c r="F997" s="6"/>
      <c r="G997" s="6"/>
      <c r="H997" s="10"/>
      <c r="I997" s="6"/>
      <c r="J997" s="39"/>
    </row>
    <row r="998" spans="1:10" ht="16">
      <c r="A998" s="10"/>
      <c r="B998" s="10"/>
      <c r="D998" s="9"/>
      <c r="E998" s="6"/>
      <c r="F998" s="6"/>
      <c r="G998" s="6"/>
      <c r="H998" s="10"/>
      <c r="I998" s="6"/>
      <c r="J998" s="39"/>
    </row>
    <row r="999" spans="1:10" ht="16">
      <c r="A999" s="10"/>
      <c r="B999" s="10"/>
      <c r="D999" s="9"/>
      <c r="E999" s="6"/>
      <c r="F999" s="6"/>
      <c r="G999" s="6"/>
      <c r="H999" s="10"/>
      <c r="I999" s="6"/>
      <c r="J999" s="39"/>
    </row>
    <row r="1000" spans="1:10" ht="16">
      <c r="A1000" s="10"/>
      <c r="B1000" s="10"/>
      <c r="D1000" s="9"/>
      <c r="E1000" s="6"/>
      <c r="F1000" s="6"/>
      <c r="G1000" s="6"/>
      <c r="H1000" s="10"/>
      <c r="I1000" s="6"/>
      <c r="J1000" s="39"/>
    </row>
    <row r="1001" spans="1:10" ht="16">
      <c r="A1001" s="10"/>
      <c r="B1001" s="10"/>
      <c r="D1001" s="9"/>
      <c r="E1001" s="6"/>
      <c r="F1001" s="6"/>
      <c r="G1001" s="6"/>
      <c r="H1001" s="10"/>
      <c r="I1001" s="6"/>
      <c r="J1001" s="39"/>
    </row>
    <row r="1002" spans="1:10" ht="16">
      <c r="A1002" s="10"/>
      <c r="B1002" s="10"/>
      <c r="D1002" s="9"/>
      <c r="E1002" s="6"/>
      <c r="F1002" s="6"/>
      <c r="G1002" s="6"/>
      <c r="H1002" s="10"/>
      <c r="I1002" s="6"/>
      <c r="J1002" s="39"/>
    </row>
    <row r="1003" spans="1:10" ht="16">
      <c r="A1003" s="10"/>
      <c r="B1003" s="10"/>
      <c r="D1003" s="9"/>
      <c r="E1003" s="6"/>
      <c r="F1003" s="6"/>
      <c r="G1003" s="6"/>
      <c r="H1003" s="10"/>
      <c r="I1003" s="6"/>
      <c r="J1003" s="39"/>
    </row>
    <row r="1004" spans="1:10" ht="16">
      <c r="A1004" s="10"/>
      <c r="B1004" s="10"/>
      <c r="D1004" s="9"/>
      <c r="E1004" s="6"/>
      <c r="F1004" s="6"/>
      <c r="G1004" s="6"/>
      <c r="H1004" s="10"/>
      <c r="I1004" s="6"/>
      <c r="J1004" s="39"/>
    </row>
    <row r="1005" spans="1:10" ht="16">
      <c r="A1005" s="10"/>
      <c r="B1005" s="10"/>
      <c r="D1005" s="9"/>
      <c r="E1005" s="6"/>
      <c r="F1005" s="6"/>
      <c r="G1005" s="6"/>
      <c r="H1005" s="10"/>
      <c r="I1005" s="6"/>
      <c r="J1005" s="39"/>
    </row>
    <row r="1006" spans="1:10" ht="16">
      <c r="A1006" s="10"/>
      <c r="B1006" s="10"/>
      <c r="D1006" s="9"/>
      <c r="E1006" s="6"/>
      <c r="F1006" s="6"/>
      <c r="G1006" s="6"/>
      <c r="H1006" s="10"/>
      <c r="I1006" s="6"/>
      <c r="J1006" s="39"/>
    </row>
    <row r="1007" spans="1:10" ht="16">
      <c r="A1007" s="10"/>
      <c r="B1007" s="10"/>
      <c r="D1007" s="9"/>
      <c r="E1007" s="6"/>
      <c r="F1007" s="6"/>
      <c r="G1007" s="6"/>
      <c r="H1007" s="10"/>
      <c r="I1007" s="6"/>
      <c r="J1007" s="39"/>
    </row>
    <row r="1008" spans="1:10" ht="16">
      <c r="A1008" s="10"/>
      <c r="B1008" s="10"/>
      <c r="D1008" s="9"/>
      <c r="E1008" s="6"/>
      <c r="F1008" s="6"/>
      <c r="G1008" s="6"/>
      <c r="H1008" s="10"/>
      <c r="I1008" s="6"/>
      <c r="J1008" s="39"/>
    </row>
    <row r="1009" spans="1:10" ht="16">
      <c r="A1009" s="10"/>
      <c r="B1009" s="10"/>
      <c r="D1009" s="9"/>
      <c r="E1009" s="6"/>
      <c r="F1009" s="6"/>
      <c r="G1009" s="6"/>
      <c r="H1009" s="10"/>
      <c r="I1009" s="6"/>
      <c r="J1009" s="39"/>
    </row>
    <row r="1010" spans="1:10" ht="16">
      <c r="A1010" s="10"/>
      <c r="B1010" s="10"/>
      <c r="D1010" s="9"/>
      <c r="E1010" s="6"/>
      <c r="F1010" s="6"/>
      <c r="G1010" s="6"/>
      <c r="H1010" s="10"/>
      <c r="I1010" s="6"/>
      <c r="J1010" s="39"/>
    </row>
    <row r="1011" spans="1:10" ht="16">
      <c r="A1011" s="10"/>
      <c r="B1011" s="10"/>
      <c r="D1011" s="9"/>
      <c r="E1011" s="6"/>
      <c r="F1011" s="6"/>
      <c r="G1011" s="6"/>
      <c r="H1011" s="10"/>
      <c r="I1011" s="6"/>
      <c r="J1011" s="39"/>
    </row>
    <row r="1012" spans="1:10" ht="16">
      <c r="A1012" s="10"/>
      <c r="B1012" s="10"/>
      <c r="D1012" s="9"/>
      <c r="E1012" s="6"/>
      <c r="F1012" s="6"/>
      <c r="G1012" s="6"/>
      <c r="H1012" s="10"/>
      <c r="I1012" s="6"/>
      <c r="J1012" s="39"/>
    </row>
    <row r="1013" spans="1:10" ht="16">
      <c r="A1013" s="10"/>
      <c r="B1013" s="10"/>
      <c r="D1013" s="9"/>
      <c r="E1013" s="6"/>
      <c r="F1013" s="6"/>
      <c r="G1013" s="6"/>
      <c r="H1013" s="10"/>
      <c r="I1013" s="6"/>
      <c r="J1013" s="39"/>
    </row>
    <row r="1014" spans="1:10" ht="16">
      <c r="A1014" s="10"/>
      <c r="B1014" s="10"/>
      <c r="D1014" s="9"/>
      <c r="E1014" s="6"/>
      <c r="F1014" s="6"/>
      <c r="G1014" s="6"/>
      <c r="H1014" s="10"/>
      <c r="I1014" s="6"/>
      <c r="J1014" s="39"/>
    </row>
    <row r="1015" spans="1:10" ht="16">
      <c r="A1015" s="10"/>
      <c r="B1015" s="10"/>
      <c r="D1015" s="9"/>
      <c r="E1015" s="6"/>
      <c r="F1015" s="6"/>
      <c r="G1015" s="6"/>
      <c r="H1015" s="10"/>
      <c r="I1015" s="6"/>
      <c r="J1015" s="39"/>
    </row>
    <row r="1016" spans="1:10" ht="16">
      <c r="A1016" s="10"/>
      <c r="B1016" s="10"/>
      <c r="D1016" s="9"/>
      <c r="E1016" s="6"/>
      <c r="F1016" s="6"/>
      <c r="G1016" s="6"/>
      <c r="H1016" s="10"/>
      <c r="I1016" s="6"/>
      <c r="J1016" s="39"/>
    </row>
    <row r="1017" spans="1:10" ht="16">
      <c r="A1017" s="10"/>
      <c r="B1017" s="10"/>
      <c r="D1017" s="9"/>
      <c r="E1017" s="6"/>
      <c r="F1017" s="6"/>
      <c r="G1017" s="6"/>
      <c r="H1017" s="10"/>
      <c r="I1017" s="6"/>
      <c r="J1017" s="39"/>
    </row>
    <row r="1018" spans="1:10" ht="16">
      <c r="A1018" s="10"/>
      <c r="B1018" s="10"/>
      <c r="D1018" s="9"/>
      <c r="E1018" s="6"/>
      <c r="F1018" s="6"/>
      <c r="G1018" s="6"/>
      <c r="H1018" s="10"/>
      <c r="I1018" s="6"/>
      <c r="J1018" s="39"/>
    </row>
    <row r="1019" spans="1:10" ht="16">
      <c r="A1019" s="10"/>
      <c r="B1019" s="10"/>
      <c r="D1019" s="9"/>
      <c r="E1019" s="6"/>
      <c r="F1019" s="6"/>
      <c r="G1019" s="6"/>
      <c r="H1019" s="10"/>
      <c r="I1019" s="6"/>
      <c r="J1019" s="39"/>
    </row>
    <row r="1020" spans="1:10" ht="16">
      <c r="A1020" s="10"/>
      <c r="B1020" s="10"/>
      <c r="D1020" s="9"/>
      <c r="E1020" s="6"/>
      <c r="F1020" s="6"/>
      <c r="G1020" s="6"/>
      <c r="H1020" s="10"/>
      <c r="I1020" s="6"/>
      <c r="J1020" s="39"/>
    </row>
    <row r="1021" spans="1:10" ht="16">
      <c r="A1021" s="10"/>
      <c r="B1021" s="10"/>
      <c r="D1021" s="9"/>
      <c r="E1021" s="6"/>
      <c r="F1021" s="6"/>
      <c r="G1021" s="6"/>
      <c r="H1021" s="10"/>
      <c r="I1021" s="6"/>
      <c r="J1021" s="39"/>
    </row>
    <row r="1022" spans="1:10" ht="16">
      <c r="A1022" s="10"/>
      <c r="B1022" s="10"/>
      <c r="D1022" s="9"/>
      <c r="E1022" s="6"/>
      <c r="F1022" s="6"/>
      <c r="G1022" s="6"/>
      <c r="H1022" s="10"/>
      <c r="I1022" s="6"/>
      <c r="J1022" s="39"/>
    </row>
    <row r="1023" spans="1:10" ht="16">
      <c r="A1023" s="10"/>
      <c r="B1023" s="10"/>
      <c r="D1023" s="9"/>
      <c r="E1023" s="6"/>
      <c r="F1023" s="6"/>
      <c r="G1023" s="6"/>
      <c r="H1023" s="10"/>
      <c r="I1023" s="6"/>
      <c r="J1023" s="39"/>
    </row>
    <row r="1024" spans="1:10" ht="16">
      <c r="A1024" s="10"/>
      <c r="B1024" s="10"/>
      <c r="D1024" s="9"/>
      <c r="E1024" s="6"/>
      <c r="F1024" s="6"/>
      <c r="G1024" s="6"/>
      <c r="H1024" s="10"/>
      <c r="I1024" s="6"/>
      <c r="J1024" s="39"/>
    </row>
    <row r="1025" spans="1:10" ht="16">
      <c r="A1025" s="10"/>
      <c r="B1025" s="10"/>
      <c r="D1025" s="9"/>
      <c r="E1025" s="6"/>
      <c r="F1025" s="6"/>
      <c r="G1025" s="6"/>
      <c r="H1025" s="10"/>
      <c r="I1025" s="6"/>
      <c r="J1025" s="39"/>
    </row>
    <row r="1026" spans="1:10" ht="16">
      <c r="A1026" s="10"/>
      <c r="B1026" s="10"/>
      <c r="D1026" s="9"/>
      <c r="E1026" s="6"/>
      <c r="F1026" s="6"/>
      <c r="G1026" s="6"/>
      <c r="H1026" s="10"/>
      <c r="I1026" s="6"/>
      <c r="J1026" s="39"/>
    </row>
    <row r="1027" spans="1:10" ht="16">
      <c r="A1027" s="10"/>
      <c r="B1027" s="10"/>
      <c r="D1027" s="9"/>
      <c r="E1027" s="6"/>
      <c r="F1027" s="6"/>
      <c r="G1027" s="6"/>
      <c r="H1027" s="10"/>
      <c r="I1027" s="6"/>
      <c r="J1027" s="39"/>
    </row>
    <row r="1028" spans="1:10" ht="16">
      <c r="A1028" s="10"/>
      <c r="B1028" s="10"/>
      <c r="D1028" s="9"/>
      <c r="E1028" s="6"/>
      <c r="F1028" s="6"/>
      <c r="G1028" s="6"/>
      <c r="H1028" s="10"/>
      <c r="I1028" s="6"/>
      <c r="J1028" s="39"/>
    </row>
    <row r="1029" spans="1:10" ht="16">
      <c r="A1029" s="10"/>
      <c r="B1029" s="10"/>
      <c r="D1029" s="9"/>
      <c r="E1029" s="6"/>
      <c r="F1029" s="6"/>
      <c r="G1029" s="6"/>
      <c r="H1029" s="10"/>
      <c r="I1029" s="6"/>
      <c r="J1029" s="39"/>
    </row>
    <row r="1030" spans="1:10" ht="16">
      <c r="A1030" s="10"/>
      <c r="B1030" s="10"/>
      <c r="D1030" s="9"/>
      <c r="E1030" s="6"/>
      <c r="F1030" s="6"/>
      <c r="G1030" s="6"/>
      <c r="H1030" s="10"/>
      <c r="I1030" s="6"/>
      <c r="J1030" s="39"/>
    </row>
    <row r="1031" spans="1:10" ht="16">
      <c r="A1031" s="10"/>
      <c r="B1031" s="10"/>
      <c r="D1031" s="9"/>
      <c r="E1031" s="6"/>
      <c r="F1031" s="6"/>
      <c r="G1031" s="6"/>
      <c r="H1031" s="10"/>
      <c r="I1031" s="6"/>
      <c r="J1031" s="39"/>
    </row>
    <row r="1032" spans="1:10" ht="16">
      <c r="A1032" s="10"/>
      <c r="B1032" s="10"/>
      <c r="D1032" s="9"/>
      <c r="E1032" s="6"/>
      <c r="F1032" s="6"/>
      <c r="G1032" s="6"/>
      <c r="H1032" s="10"/>
      <c r="I1032" s="6"/>
      <c r="J1032" s="39"/>
    </row>
    <row r="1033" spans="1:10" ht="16">
      <c r="A1033" s="10"/>
      <c r="B1033" s="10"/>
      <c r="D1033" s="9"/>
      <c r="E1033" s="6"/>
      <c r="F1033" s="6"/>
      <c r="G1033" s="6"/>
      <c r="H1033" s="10"/>
      <c r="I1033" s="6"/>
      <c r="J1033" s="39"/>
    </row>
    <row r="1034" spans="1:10" ht="16">
      <c r="A1034" s="10"/>
      <c r="B1034" s="10"/>
      <c r="D1034" s="9"/>
      <c r="E1034" s="6"/>
      <c r="F1034" s="6"/>
      <c r="G1034" s="6"/>
      <c r="H1034" s="10"/>
      <c r="I1034" s="6"/>
      <c r="J1034" s="39"/>
    </row>
    <row r="1035" spans="1:10" ht="16">
      <c r="A1035" s="10"/>
      <c r="B1035" s="10"/>
      <c r="D1035" s="9"/>
      <c r="E1035" s="6"/>
      <c r="F1035" s="6"/>
      <c r="G1035" s="6"/>
      <c r="H1035" s="10"/>
      <c r="I1035" s="6"/>
      <c r="J1035" s="39"/>
    </row>
    <row r="1036" spans="1:10" ht="16">
      <c r="A1036" s="10"/>
      <c r="B1036" s="10"/>
      <c r="D1036" s="9"/>
      <c r="E1036" s="6"/>
      <c r="F1036" s="6"/>
      <c r="G1036" s="6"/>
      <c r="H1036" s="10"/>
      <c r="I1036" s="6"/>
      <c r="J1036" s="39"/>
    </row>
    <row r="1037" spans="1:10" ht="16">
      <c r="A1037" s="10"/>
      <c r="B1037" s="10"/>
      <c r="D1037" s="9"/>
      <c r="E1037" s="6"/>
      <c r="F1037" s="6"/>
      <c r="G1037" s="6"/>
      <c r="H1037" s="10"/>
      <c r="I1037" s="6"/>
      <c r="J1037" s="39"/>
    </row>
    <row r="1038" spans="1:10" ht="16">
      <c r="A1038" s="10"/>
      <c r="B1038" s="10"/>
      <c r="D1038" s="9"/>
      <c r="E1038" s="6"/>
      <c r="F1038" s="6"/>
      <c r="G1038" s="6"/>
      <c r="H1038" s="10"/>
      <c r="I1038" s="6"/>
      <c r="J1038" s="39"/>
    </row>
    <row r="1039" spans="1:10" ht="16">
      <c r="A1039" s="10"/>
      <c r="B1039" s="10"/>
      <c r="D1039" s="9"/>
      <c r="E1039" s="6"/>
      <c r="F1039" s="6"/>
      <c r="G1039" s="6"/>
      <c r="H1039" s="10"/>
      <c r="I1039" s="6"/>
      <c r="J1039" s="39"/>
    </row>
    <row r="1040" spans="1:10" ht="16">
      <c r="A1040" s="10"/>
      <c r="B1040" s="10"/>
      <c r="D1040" s="9"/>
      <c r="E1040" s="6"/>
      <c r="F1040" s="6"/>
      <c r="G1040" s="6"/>
      <c r="H1040" s="10"/>
      <c r="I1040" s="6"/>
      <c r="J1040" s="39"/>
    </row>
    <row r="1041" spans="1:10" ht="16">
      <c r="A1041" s="10"/>
      <c r="B1041" s="10"/>
      <c r="D1041" s="9"/>
      <c r="E1041" s="6"/>
      <c r="F1041" s="6"/>
      <c r="G1041" s="6"/>
      <c r="H1041" s="10"/>
      <c r="I1041" s="6"/>
      <c r="J1041" s="39"/>
    </row>
    <row r="1042" spans="1:10" ht="16">
      <c r="A1042" s="10"/>
      <c r="B1042" s="10"/>
      <c r="D1042" s="9"/>
      <c r="E1042" s="6"/>
      <c r="F1042" s="6"/>
      <c r="G1042" s="6"/>
      <c r="H1042" s="10"/>
      <c r="I1042" s="6"/>
      <c r="J1042" s="39"/>
    </row>
    <row r="1043" spans="1:10" ht="16">
      <c r="A1043" s="10"/>
      <c r="B1043" s="10"/>
      <c r="D1043" s="9"/>
      <c r="E1043" s="6"/>
      <c r="F1043" s="6"/>
      <c r="G1043" s="6"/>
      <c r="H1043" s="10"/>
      <c r="I1043" s="6"/>
      <c r="J1043" s="39"/>
    </row>
    <row r="1044" spans="1:10" ht="16">
      <c r="A1044" s="10"/>
      <c r="B1044" s="10"/>
      <c r="D1044" s="9"/>
      <c r="E1044" s="6"/>
      <c r="F1044" s="6"/>
      <c r="G1044" s="6"/>
      <c r="H1044" s="10"/>
      <c r="I1044" s="6"/>
      <c r="J1044" s="39"/>
    </row>
    <row r="1045" spans="1:10" ht="16">
      <c r="A1045" s="10"/>
      <c r="B1045" s="10"/>
      <c r="D1045" s="9"/>
      <c r="E1045" s="6"/>
      <c r="F1045" s="6"/>
      <c r="G1045" s="6"/>
      <c r="H1045" s="10"/>
      <c r="I1045" s="6"/>
      <c r="J1045" s="39"/>
    </row>
    <row r="1046" spans="1:10" ht="16">
      <c r="A1046" s="10"/>
      <c r="B1046" s="10"/>
      <c r="D1046" s="9"/>
      <c r="E1046" s="6"/>
      <c r="F1046" s="6"/>
      <c r="G1046" s="6"/>
      <c r="H1046" s="10"/>
      <c r="I1046" s="6"/>
      <c r="J1046" s="39"/>
    </row>
    <row r="1047" spans="1:10" ht="16">
      <c r="A1047" s="10"/>
      <c r="B1047" s="10"/>
      <c r="D1047" s="9"/>
      <c r="E1047" s="6"/>
      <c r="F1047" s="6"/>
      <c r="G1047" s="6"/>
      <c r="H1047" s="10"/>
      <c r="I1047" s="6"/>
      <c r="J1047" s="39"/>
    </row>
    <row r="1048" spans="1:10" ht="16">
      <c r="A1048" s="10"/>
      <c r="B1048" s="10"/>
      <c r="D1048" s="9"/>
      <c r="E1048" s="6"/>
      <c r="F1048" s="6"/>
      <c r="G1048" s="6"/>
      <c r="H1048" s="10"/>
      <c r="I1048" s="6"/>
      <c r="J1048" s="39"/>
    </row>
    <row r="1049" spans="1:10" ht="16">
      <c r="A1049" s="10"/>
      <c r="B1049" s="10"/>
      <c r="D1049" s="9"/>
      <c r="E1049" s="6"/>
      <c r="F1049" s="6"/>
      <c r="G1049" s="6"/>
      <c r="H1049" s="10"/>
      <c r="I1049" s="6"/>
      <c r="J1049" s="39"/>
    </row>
    <row r="1050" spans="1:10" ht="16">
      <c r="A1050" s="10"/>
      <c r="B1050" s="10"/>
      <c r="D1050" s="9"/>
      <c r="E1050" s="6"/>
      <c r="F1050" s="6"/>
      <c r="G1050" s="6"/>
      <c r="H1050" s="10"/>
      <c r="I1050" s="6"/>
      <c r="J1050" s="39"/>
    </row>
    <row r="1051" spans="1:10" ht="16">
      <c r="A1051" s="10"/>
      <c r="B1051" s="10"/>
      <c r="D1051" s="9"/>
      <c r="E1051" s="6"/>
      <c r="F1051" s="6"/>
      <c r="G1051" s="6"/>
      <c r="H1051" s="10"/>
      <c r="I1051" s="6"/>
      <c r="J1051" s="39"/>
    </row>
    <row r="1052" spans="1:10" ht="16">
      <c r="A1052" s="10"/>
      <c r="B1052" s="10"/>
      <c r="D1052" s="9"/>
      <c r="E1052" s="6"/>
      <c r="F1052" s="6"/>
      <c r="G1052" s="6"/>
      <c r="H1052" s="10"/>
      <c r="I1052" s="6"/>
      <c r="J1052" s="39"/>
    </row>
    <row r="1053" spans="1:10" ht="16">
      <c r="A1053" s="10"/>
      <c r="B1053" s="10"/>
      <c r="D1053" s="9"/>
      <c r="E1053" s="6"/>
      <c r="F1053" s="6"/>
      <c r="G1053" s="6"/>
      <c r="H1053" s="10"/>
      <c r="I1053" s="6"/>
      <c r="J1053" s="39"/>
    </row>
    <row r="1054" spans="1:10" ht="16">
      <c r="A1054" s="10"/>
      <c r="B1054" s="10"/>
      <c r="D1054" s="9"/>
      <c r="E1054" s="6"/>
      <c r="F1054" s="6"/>
      <c r="G1054" s="6"/>
      <c r="H1054" s="10"/>
      <c r="I1054" s="6"/>
      <c r="J1054" s="39"/>
    </row>
    <row r="1055" spans="1:10" ht="16">
      <c r="A1055" s="10"/>
      <c r="B1055" s="10"/>
      <c r="D1055" s="9"/>
      <c r="E1055" s="6"/>
      <c r="F1055" s="6"/>
      <c r="G1055" s="6"/>
      <c r="H1055" s="10"/>
      <c r="I1055" s="6"/>
      <c r="J1055" s="39"/>
    </row>
    <row r="1056" spans="1:10" ht="16">
      <c r="A1056" s="10"/>
      <c r="B1056" s="10"/>
      <c r="D1056" s="9"/>
      <c r="E1056" s="6"/>
      <c r="F1056" s="6"/>
      <c r="G1056" s="6"/>
      <c r="H1056" s="10"/>
      <c r="I1056" s="6"/>
      <c r="J1056" s="39"/>
    </row>
    <row r="1057" spans="1:10" ht="16">
      <c r="A1057" s="10"/>
      <c r="B1057" s="10"/>
      <c r="D1057" s="9"/>
      <c r="E1057" s="6"/>
      <c r="F1057" s="6"/>
      <c r="G1057" s="6"/>
      <c r="H1057" s="10"/>
      <c r="I1057" s="6"/>
      <c r="J1057" s="39"/>
    </row>
    <row r="1058" spans="1:10" ht="16">
      <c r="A1058" s="10"/>
      <c r="B1058" s="10"/>
      <c r="D1058" s="9"/>
      <c r="E1058" s="6"/>
      <c r="F1058" s="6"/>
      <c r="G1058" s="6"/>
      <c r="H1058" s="10"/>
      <c r="I1058" s="6"/>
      <c r="J1058" s="39"/>
    </row>
    <row r="1059" spans="1:10" ht="16">
      <c r="A1059" s="10"/>
      <c r="B1059" s="10"/>
      <c r="D1059" s="9"/>
      <c r="E1059" s="6"/>
      <c r="F1059" s="6"/>
      <c r="G1059" s="6"/>
      <c r="H1059" s="10"/>
      <c r="I1059" s="6"/>
      <c r="J1059" s="39"/>
    </row>
    <row r="1060" spans="1:10" ht="16">
      <c r="A1060" s="10"/>
      <c r="B1060" s="10"/>
      <c r="D1060" s="9"/>
      <c r="E1060" s="6"/>
      <c r="F1060" s="6"/>
      <c r="G1060" s="6"/>
      <c r="H1060" s="10"/>
      <c r="I1060" s="6"/>
      <c r="J1060" s="39"/>
    </row>
    <row r="1061" spans="1:10" ht="16">
      <c r="A1061" s="10"/>
      <c r="B1061" s="10"/>
      <c r="D1061" s="9"/>
      <c r="E1061" s="6"/>
      <c r="F1061" s="6"/>
      <c r="G1061" s="6"/>
      <c r="H1061" s="10"/>
      <c r="I1061" s="6"/>
      <c r="J1061" s="39"/>
    </row>
    <row r="1062" spans="1:10" ht="16">
      <c r="A1062" s="10"/>
      <c r="B1062" s="10"/>
      <c r="D1062" s="9"/>
      <c r="E1062" s="6"/>
      <c r="F1062" s="6"/>
      <c r="G1062" s="6"/>
      <c r="H1062" s="10"/>
      <c r="I1062" s="6"/>
      <c r="J1062" s="39"/>
    </row>
    <row r="1063" spans="1:10" ht="16">
      <c r="A1063" s="10"/>
      <c r="B1063" s="10"/>
      <c r="D1063" s="9"/>
      <c r="E1063" s="6"/>
      <c r="F1063" s="6"/>
      <c r="G1063" s="6"/>
      <c r="H1063" s="10"/>
      <c r="I1063" s="6"/>
      <c r="J1063" s="39"/>
    </row>
    <row r="1064" spans="1:10" ht="16">
      <c r="A1064" s="10"/>
      <c r="B1064" s="10"/>
      <c r="D1064" s="9"/>
      <c r="E1064" s="6"/>
      <c r="F1064" s="6"/>
      <c r="G1064" s="6"/>
      <c r="H1064" s="10"/>
      <c r="I1064" s="6"/>
      <c r="J1064" s="39"/>
    </row>
    <row r="1065" spans="1:10" ht="16">
      <c r="A1065" s="10"/>
      <c r="B1065" s="10"/>
      <c r="D1065" s="9"/>
      <c r="E1065" s="6"/>
      <c r="F1065" s="6"/>
      <c r="G1065" s="6"/>
      <c r="H1065" s="10"/>
      <c r="I1065" s="6"/>
      <c r="J1065" s="39"/>
    </row>
    <row r="1066" spans="1:10" ht="16">
      <c r="A1066" s="10"/>
      <c r="B1066" s="10"/>
      <c r="D1066" s="9"/>
      <c r="E1066" s="6"/>
      <c r="F1066" s="6"/>
      <c r="G1066" s="6"/>
      <c r="H1066" s="10"/>
      <c r="I1066" s="6"/>
      <c r="J1066" s="39"/>
    </row>
    <row r="1067" spans="1:10" ht="16">
      <c r="A1067" s="10"/>
      <c r="B1067" s="10"/>
      <c r="D1067" s="9"/>
      <c r="E1067" s="6"/>
      <c r="F1067" s="6"/>
      <c r="G1067" s="6"/>
      <c r="H1067" s="10"/>
      <c r="I1067" s="6"/>
      <c r="J1067" s="39"/>
    </row>
    <row r="1068" spans="1:10" ht="16">
      <c r="A1068" s="10"/>
      <c r="B1068" s="10"/>
      <c r="D1068" s="9"/>
      <c r="E1068" s="6"/>
      <c r="F1068" s="6"/>
      <c r="G1068" s="6"/>
      <c r="H1068" s="10"/>
      <c r="I1068" s="6"/>
      <c r="J1068" s="39"/>
    </row>
    <row r="1069" spans="1:10" ht="16">
      <c r="A1069" s="10"/>
      <c r="B1069" s="10"/>
      <c r="D1069" s="9"/>
      <c r="E1069" s="6"/>
      <c r="F1069" s="6"/>
      <c r="G1069" s="6"/>
      <c r="H1069" s="10"/>
      <c r="I1069" s="6"/>
      <c r="J1069" s="39"/>
    </row>
    <row r="1070" spans="1:10" ht="16">
      <c r="A1070" s="10"/>
      <c r="B1070" s="10"/>
      <c r="D1070" s="9"/>
      <c r="E1070" s="6"/>
      <c r="F1070" s="6"/>
      <c r="G1070" s="6"/>
      <c r="H1070" s="10"/>
      <c r="I1070" s="6"/>
      <c r="J1070" s="39"/>
    </row>
    <row r="1071" spans="1:10" ht="16">
      <c r="A1071" s="10"/>
      <c r="B1071" s="10"/>
      <c r="D1071" s="9"/>
      <c r="E1071" s="6"/>
      <c r="F1071" s="6"/>
      <c r="G1071" s="6"/>
      <c r="H1071" s="10"/>
      <c r="I1071" s="6"/>
      <c r="J1071" s="39"/>
    </row>
    <row r="1072" spans="1:10" ht="16">
      <c r="A1072" s="10"/>
      <c r="B1072" s="10"/>
      <c r="D1072" s="9"/>
      <c r="E1072" s="6"/>
      <c r="F1072" s="6"/>
      <c r="G1072" s="6"/>
      <c r="H1072" s="10"/>
      <c r="I1072" s="6"/>
      <c r="J1072" s="39"/>
    </row>
    <row r="1073" spans="1:10" ht="16">
      <c r="A1073" s="10"/>
      <c r="B1073" s="10"/>
      <c r="D1073" s="9"/>
      <c r="E1073" s="6"/>
      <c r="F1073" s="6"/>
      <c r="G1073" s="6"/>
      <c r="H1073" s="10"/>
      <c r="I1073" s="6"/>
      <c r="J1073" s="39"/>
    </row>
    <row r="1074" spans="1:10" ht="16">
      <c r="A1074" s="10"/>
      <c r="B1074" s="10"/>
      <c r="D1074" s="9"/>
      <c r="E1074" s="6"/>
      <c r="F1074" s="6"/>
      <c r="G1074" s="6"/>
      <c r="H1074" s="10"/>
      <c r="I1074" s="6"/>
      <c r="J1074" s="39"/>
    </row>
    <row r="1075" spans="1:10" ht="16">
      <c r="A1075" s="10"/>
      <c r="B1075" s="10"/>
      <c r="D1075" s="9"/>
      <c r="E1075" s="6"/>
      <c r="F1075" s="6"/>
      <c r="G1075" s="6"/>
      <c r="H1075" s="10"/>
      <c r="I1075" s="6"/>
      <c r="J1075" s="39"/>
    </row>
    <row r="1076" spans="1:10" ht="16">
      <c r="A1076" s="10"/>
      <c r="B1076" s="10"/>
      <c r="D1076" s="9"/>
      <c r="E1076" s="6"/>
      <c r="F1076" s="6"/>
      <c r="G1076" s="6"/>
      <c r="H1076" s="10"/>
      <c r="I1076" s="6"/>
      <c r="J1076" s="39"/>
    </row>
    <row r="1077" spans="1:10" ht="16">
      <c r="A1077" s="10"/>
      <c r="B1077" s="10"/>
      <c r="D1077" s="9"/>
      <c r="E1077" s="6"/>
      <c r="F1077" s="6"/>
      <c r="G1077" s="6"/>
      <c r="H1077" s="10"/>
      <c r="I1077" s="6"/>
      <c r="J1077" s="39"/>
    </row>
    <row r="1078" spans="1:10" ht="16">
      <c r="A1078" s="10"/>
      <c r="B1078" s="10"/>
      <c r="D1078" s="9"/>
      <c r="E1078" s="6"/>
      <c r="F1078" s="6"/>
      <c r="G1078" s="6"/>
      <c r="H1078" s="10"/>
      <c r="I1078" s="6"/>
      <c r="J1078" s="39"/>
    </row>
    <row r="1079" spans="1:10" ht="16">
      <c r="A1079" s="10"/>
      <c r="B1079" s="10"/>
      <c r="D1079" s="9"/>
      <c r="E1079" s="6"/>
      <c r="F1079" s="6"/>
      <c r="G1079" s="6"/>
      <c r="H1079" s="10"/>
      <c r="I1079" s="6"/>
      <c r="J1079" s="39"/>
    </row>
    <row r="1080" spans="1:10" ht="16">
      <c r="A1080" s="10"/>
      <c r="B1080" s="10"/>
      <c r="D1080" s="9"/>
      <c r="E1080" s="6"/>
      <c r="F1080" s="6"/>
      <c r="G1080" s="6"/>
      <c r="H1080" s="10"/>
      <c r="I1080" s="6"/>
      <c r="J1080" s="39"/>
    </row>
    <row r="1081" spans="1:10" ht="16">
      <c r="A1081" s="10"/>
      <c r="B1081" s="10"/>
      <c r="D1081" s="9"/>
      <c r="E1081" s="6"/>
      <c r="F1081" s="6"/>
      <c r="G1081" s="6"/>
      <c r="H1081" s="10"/>
      <c r="I1081" s="6"/>
      <c r="J1081" s="39"/>
    </row>
    <row r="1082" spans="1:10" ht="16">
      <c r="A1082" s="10"/>
      <c r="B1082" s="10"/>
      <c r="D1082" s="9"/>
      <c r="E1082" s="6"/>
      <c r="F1082" s="6"/>
      <c r="G1082" s="6"/>
      <c r="H1082" s="10"/>
      <c r="I1082" s="6"/>
      <c r="J1082" s="39"/>
    </row>
    <row r="1083" spans="1:10" ht="16">
      <c r="A1083" s="10"/>
      <c r="B1083" s="10"/>
      <c r="D1083" s="9"/>
      <c r="E1083" s="6"/>
      <c r="F1083" s="6"/>
      <c r="G1083" s="6"/>
      <c r="H1083" s="10"/>
      <c r="I1083" s="6"/>
      <c r="J1083" s="39"/>
    </row>
    <row r="1084" spans="1:10" ht="16">
      <c r="A1084" s="10"/>
      <c r="B1084" s="10"/>
      <c r="D1084" s="9"/>
      <c r="E1084" s="6"/>
      <c r="F1084" s="6"/>
      <c r="G1084" s="6"/>
      <c r="H1084" s="10"/>
      <c r="I1084" s="6"/>
      <c r="J1084" s="39"/>
    </row>
    <row r="1085" spans="1:10" ht="16">
      <c r="A1085" s="10"/>
      <c r="B1085" s="10"/>
      <c r="D1085" s="9"/>
      <c r="E1085" s="6"/>
      <c r="F1085" s="6"/>
      <c r="G1085" s="6"/>
      <c r="H1085" s="10"/>
      <c r="I1085" s="6"/>
      <c r="J1085" s="39"/>
    </row>
    <row r="1086" spans="1:10" ht="16">
      <c r="A1086" s="10"/>
      <c r="B1086" s="10"/>
      <c r="D1086" s="9"/>
      <c r="E1086" s="6"/>
      <c r="F1086" s="6"/>
      <c r="G1086" s="6"/>
      <c r="H1086" s="10"/>
      <c r="I1086" s="6"/>
      <c r="J1086" s="39"/>
    </row>
    <row r="1087" spans="1:10" ht="16">
      <c r="A1087" s="10"/>
      <c r="B1087" s="10"/>
      <c r="D1087" s="9"/>
      <c r="E1087" s="6"/>
      <c r="F1087" s="6"/>
      <c r="G1087" s="6"/>
      <c r="H1087" s="10"/>
      <c r="I1087" s="6"/>
      <c r="J1087" s="39"/>
    </row>
    <row r="1088" spans="1:10" ht="16">
      <c r="A1088" s="10"/>
      <c r="B1088" s="10"/>
      <c r="D1088" s="9"/>
      <c r="E1088" s="6"/>
      <c r="F1088" s="6"/>
      <c r="G1088" s="6"/>
      <c r="H1088" s="10"/>
      <c r="I1088" s="6"/>
      <c r="J1088" s="39"/>
    </row>
    <row r="1089" spans="1:10" ht="16">
      <c r="A1089" s="10"/>
      <c r="B1089" s="10"/>
      <c r="D1089" s="9"/>
      <c r="E1089" s="6"/>
      <c r="F1089" s="6"/>
      <c r="G1089" s="6"/>
      <c r="H1089" s="10"/>
      <c r="I1089" s="6"/>
      <c r="J1089" s="39"/>
    </row>
    <row r="1090" spans="1:10" ht="16">
      <c r="A1090" s="10"/>
      <c r="B1090" s="10"/>
      <c r="D1090" s="9"/>
      <c r="E1090" s="6"/>
      <c r="F1090" s="6"/>
      <c r="G1090" s="6"/>
      <c r="H1090" s="10"/>
      <c r="I1090" s="6"/>
      <c r="J1090" s="39"/>
    </row>
    <row r="1091" spans="1:10" ht="16">
      <c r="A1091" s="10"/>
      <c r="B1091" s="10"/>
      <c r="D1091" s="9"/>
      <c r="E1091" s="6"/>
      <c r="F1091" s="6"/>
      <c r="G1091" s="6"/>
      <c r="H1091" s="10"/>
      <c r="I1091" s="6"/>
      <c r="J1091" s="39"/>
    </row>
    <row r="1092" spans="1:10" ht="16">
      <c r="A1092" s="10"/>
      <c r="B1092" s="10"/>
      <c r="D1092" s="9"/>
      <c r="E1092" s="6"/>
      <c r="F1092" s="6"/>
      <c r="G1092" s="6"/>
      <c r="H1092" s="10"/>
      <c r="I1092" s="6"/>
      <c r="J1092" s="39"/>
    </row>
    <row r="1093" spans="1:10" ht="16">
      <c r="A1093" s="10"/>
      <c r="B1093" s="10"/>
      <c r="D1093" s="9"/>
      <c r="E1093" s="6"/>
      <c r="F1093" s="6"/>
      <c r="G1093" s="6"/>
      <c r="H1093" s="10"/>
      <c r="I1093" s="6"/>
      <c r="J1093" s="39"/>
    </row>
    <row r="1094" spans="1:10" ht="16">
      <c r="A1094" s="10"/>
      <c r="B1094" s="10"/>
      <c r="D1094" s="9"/>
      <c r="E1094" s="6"/>
      <c r="F1094" s="6"/>
      <c r="G1094" s="6"/>
      <c r="H1094" s="10"/>
      <c r="I1094" s="6"/>
      <c r="J1094" s="39"/>
    </row>
    <row r="1095" spans="1:10" ht="16">
      <c r="A1095" s="10"/>
      <c r="B1095" s="10"/>
      <c r="D1095" s="9"/>
      <c r="E1095" s="6"/>
      <c r="F1095" s="6"/>
      <c r="G1095" s="6"/>
      <c r="H1095" s="10"/>
      <c r="I1095" s="6"/>
      <c r="J1095" s="39"/>
    </row>
    <row r="1096" spans="1:10" ht="16">
      <c r="A1096" s="10"/>
      <c r="B1096" s="10"/>
      <c r="D1096" s="9"/>
      <c r="E1096" s="6"/>
      <c r="F1096" s="6"/>
      <c r="G1096" s="6"/>
      <c r="H1096" s="10"/>
      <c r="I1096" s="6"/>
      <c r="J1096" s="39"/>
    </row>
    <row r="1097" spans="1:10" ht="16">
      <c r="A1097" s="10"/>
      <c r="B1097" s="10"/>
      <c r="D1097" s="9"/>
      <c r="E1097" s="6"/>
      <c r="F1097" s="6"/>
      <c r="G1097" s="6"/>
      <c r="H1097" s="10"/>
      <c r="I1097" s="6"/>
      <c r="J1097" s="39"/>
    </row>
    <row r="1098" spans="1:10" ht="16">
      <c r="A1098" s="10"/>
      <c r="B1098" s="10"/>
      <c r="D1098" s="9"/>
      <c r="E1098" s="6"/>
      <c r="F1098" s="6"/>
      <c r="G1098" s="6"/>
      <c r="H1098" s="10"/>
      <c r="I1098" s="6"/>
      <c r="J1098" s="39"/>
    </row>
    <row r="1099" spans="1:10" ht="16">
      <c r="A1099" s="10"/>
      <c r="B1099" s="10"/>
      <c r="D1099" s="9"/>
      <c r="E1099" s="6"/>
      <c r="F1099" s="6"/>
      <c r="G1099" s="6"/>
      <c r="H1099" s="10"/>
      <c r="I1099" s="6"/>
      <c r="J1099" s="39"/>
    </row>
    <row r="1100" spans="1:10" ht="16">
      <c r="A1100" s="10"/>
      <c r="B1100" s="10"/>
      <c r="D1100" s="9"/>
      <c r="E1100" s="6"/>
      <c r="F1100" s="6"/>
      <c r="G1100" s="6"/>
      <c r="H1100" s="10"/>
      <c r="I1100" s="6"/>
      <c r="J1100" s="39"/>
    </row>
    <row r="1101" spans="1:10" ht="16">
      <c r="A1101" s="10"/>
      <c r="B1101" s="10"/>
      <c r="D1101" s="9"/>
      <c r="E1101" s="6"/>
      <c r="F1101" s="6"/>
      <c r="G1101" s="6"/>
      <c r="H1101" s="10"/>
      <c r="I1101" s="6"/>
      <c r="J1101" s="39"/>
    </row>
    <row r="1102" spans="1:10" ht="16">
      <c r="A1102" s="10"/>
      <c r="B1102" s="10"/>
      <c r="D1102" s="9"/>
      <c r="E1102" s="6"/>
      <c r="F1102" s="6"/>
      <c r="G1102" s="6"/>
      <c r="H1102" s="10"/>
      <c r="I1102" s="6"/>
      <c r="J1102" s="39"/>
    </row>
    <row r="1103" spans="1:10" ht="16">
      <c r="A1103" s="10"/>
      <c r="B1103" s="10"/>
      <c r="D1103" s="9"/>
      <c r="E1103" s="6"/>
      <c r="F1103" s="6"/>
      <c r="G1103" s="6"/>
      <c r="H1103" s="10"/>
      <c r="I1103" s="6"/>
      <c r="J1103" s="39"/>
    </row>
    <row r="1104" spans="1:10" ht="16">
      <c r="A1104" s="10"/>
      <c r="B1104" s="10"/>
      <c r="D1104" s="9"/>
      <c r="E1104" s="6"/>
      <c r="F1104" s="6"/>
      <c r="G1104" s="6"/>
      <c r="H1104" s="10"/>
      <c r="I1104" s="6"/>
      <c r="J1104" s="39"/>
    </row>
    <row r="1105" spans="1:10" ht="16">
      <c r="A1105" s="10"/>
      <c r="B1105" s="10"/>
      <c r="D1105" s="9"/>
      <c r="E1105" s="6"/>
      <c r="F1105" s="6"/>
      <c r="G1105" s="6"/>
      <c r="H1105" s="10"/>
      <c r="I1105" s="6"/>
      <c r="J1105" s="39"/>
    </row>
    <row r="1106" spans="1:10" ht="16">
      <c r="A1106" s="10"/>
      <c r="B1106" s="10"/>
      <c r="D1106" s="9"/>
      <c r="E1106" s="6"/>
      <c r="F1106" s="6"/>
      <c r="G1106" s="6"/>
      <c r="H1106" s="10"/>
      <c r="I1106" s="6"/>
      <c r="J1106" s="39"/>
    </row>
    <row r="1107" spans="1:10" ht="16">
      <c r="A1107" s="10"/>
      <c r="B1107" s="10"/>
      <c r="D1107" s="9"/>
      <c r="E1107" s="6"/>
      <c r="F1107" s="6"/>
      <c r="G1107" s="6"/>
      <c r="H1107" s="10"/>
      <c r="I1107" s="6"/>
      <c r="J1107" s="39"/>
    </row>
    <row r="1108" spans="1:10" ht="16">
      <c r="A1108" s="10"/>
      <c r="B1108" s="10"/>
      <c r="D1108" s="9"/>
      <c r="E1108" s="6"/>
      <c r="F1108" s="6"/>
      <c r="G1108" s="6"/>
      <c r="H1108" s="10"/>
      <c r="I1108" s="6"/>
      <c r="J1108" s="39"/>
    </row>
    <row r="1109" spans="1:10" ht="16">
      <c r="A1109" s="10"/>
      <c r="B1109" s="10"/>
      <c r="D1109" s="9"/>
      <c r="E1109" s="6"/>
      <c r="F1109" s="6"/>
      <c r="G1109" s="6"/>
      <c r="H1109" s="10"/>
      <c r="I1109" s="6"/>
      <c r="J1109" s="39"/>
    </row>
    <row r="1110" spans="1:10" ht="16">
      <c r="A1110" s="10"/>
      <c r="B1110" s="10"/>
      <c r="D1110" s="9"/>
      <c r="E1110" s="6"/>
      <c r="F1110" s="6"/>
      <c r="G1110" s="6"/>
      <c r="H1110" s="10"/>
      <c r="I1110" s="6"/>
      <c r="J1110" s="39"/>
    </row>
    <row r="1111" spans="1:10" ht="16">
      <c r="A1111" s="10"/>
      <c r="B1111" s="10"/>
      <c r="D1111" s="9"/>
      <c r="E1111" s="6"/>
      <c r="F1111" s="6"/>
      <c r="G1111" s="6"/>
      <c r="H1111" s="10"/>
      <c r="I1111" s="6"/>
      <c r="J1111" s="39"/>
    </row>
    <row r="1112" spans="1:10" ht="16">
      <c r="A1112" s="10"/>
      <c r="B1112" s="10"/>
      <c r="D1112" s="9"/>
      <c r="E1112" s="6"/>
      <c r="F1112" s="6"/>
      <c r="G1112" s="6"/>
      <c r="H1112" s="10"/>
      <c r="I1112" s="6"/>
      <c r="J1112" s="39"/>
    </row>
    <row r="1113" spans="1:10" ht="16">
      <c r="A1113" s="10"/>
      <c r="B1113" s="10"/>
      <c r="D1113" s="9"/>
      <c r="E1113" s="6"/>
      <c r="F1113" s="6"/>
      <c r="G1113" s="6"/>
      <c r="H1113" s="10"/>
      <c r="I1113" s="6"/>
      <c r="J1113" s="39"/>
    </row>
    <row r="1114" spans="1:10" ht="16">
      <c r="A1114" s="10"/>
      <c r="B1114" s="10"/>
      <c r="D1114" s="9"/>
      <c r="E1114" s="6"/>
      <c r="F1114" s="6"/>
      <c r="G1114" s="6"/>
      <c r="H1114" s="10"/>
      <c r="I1114" s="6"/>
      <c r="J1114" s="39"/>
    </row>
    <row r="1115" spans="1:10" ht="16">
      <c r="A1115" s="10"/>
      <c r="B1115" s="10"/>
      <c r="D1115" s="9"/>
      <c r="E1115" s="6"/>
      <c r="F1115" s="6"/>
      <c r="G1115" s="6"/>
      <c r="H1115" s="10"/>
      <c r="I1115" s="6"/>
      <c r="J1115" s="39"/>
    </row>
    <row r="1116" spans="1:10" ht="16">
      <c r="A1116" s="10"/>
      <c r="B1116" s="10"/>
      <c r="D1116" s="9"/>
      <c r="E1116" s="6"/>
      <c r="F1116" s="6"/>
      <c r="G1116" s="6"/>
      <c r="H1116" s="10"/>
      <c r="I1116" s="6"/>
      <c r="J1116" s="39"/>
    </row>
    <row r="1117" spans="1:10" ht="16">
      <c r="A1117" s="10"/>
      <c r="B1117" s="10"/>
      <c r="D1117" s="9"/>
      <c r="E1117" s="6"/>
      <c r="F1117" s="6"/>
      <c r="G1117" s="6"/>
      <c r="H1117" s="10"/>
      <c r="I1117" s="6"/>
      <c r="J1117" s="39"/>
    </row>
    <row r="1118" spans="1:10" ht="16">
      <c r="A1118" s="10"/>
      <c r="B1118" s="10"/>
      <c r="D1118" s="9"/>
      <c r="E1118" s="6"/>
      <c r="F1118" s="6"/>
      <c r="G1118" s="6"/>
      <c r="H1118" s="10"/>
      <c r="I1118" s="6"/>
      <c r="J1118" s="39"/>
    </row>
    <row r="1119" spans="1:10" ht="16">
      <c r="A1119" s="10"/>
      <c r="B1119" s="10"/>
      <c r="D1119" s="9"/>
      <c r="E1119" s="6"/>
      <c r="F1119" s="6"/>
      <c r="G1119" s="6"/>
      <c r="H1119" s="10"/>
      <c r="I1119" s="6"/>
      <c r="J1119" s="39"/>
    </row>
    <row r="1120" spans="1:10" ht="16">
      <c r="A1120" s="10"/>
      <c r="B1120" s="10"/>
      <c r="D1120" s="9"/>
      <c r="E1120" s="6"/>
      <c r="F1120" s="6"/>
      <c r="G1120" s="6"/>
      <c r="H1120" s="10"/>
      <c r="I1120" s="6"/>
      <c r="J1120" s="39"/>
    </row>
    <row r="1121" spans="1:10" ht="16">
      <c r="A1121" s="10"/>
      <c r="B1121" s="10"/>
      <c r="D1121" s="9"/>
      <c r="E1121" s="6"/>
      <c r="F1121" s="6"/>
      <c r="G1121" s="6"/>
      <c r="H1121" s="10"/>
      <c r="I1121" s="6"/>
      <c r="J1121" s="39"/>
    </row>
    <row r="1122" spans="1:10" ht="16">
      <c r="A1122" s="10"/>
      <c r="B1122" s="10"/>
      <c r="D1122" s="9"/>
      <c r="E1122" s="6"/>
      <c r="F1122" s="6"/>
      <c r="G1122" s="6"/>
      <c r="H1122" s="10"/>
      <c r="I1122" s="6"/>
      <c r="J1122" s="39"/>
    </row>
    <row r="1123" spans="1:10" ht="16">
      <c r="A1123" s="10"/>
      <c r="B1123" s="10"/>
      <c r="D1123" s="9"/>
      <c r="E1123" s="6"/>
      <c r="F1123" s="6"/>
      <c r="G1123" s="6"/>
      <c r="H1123" s="10"/>
      <c r="I1123" s="6"/>
      <c r="J1123" s="39"/>
    </row>
    <row r="1124" spans="1:10" ht="16">
      <c r="A1124" s="10"/>
      <c r="B1124" s="10"/>
      <c r="D1124" s="9"/>
      <c r="E1124" s="6"/>
      <c r="F1124" s="6"/>
      <c r="G1124" s="6"/>
      <c r="H1124" s="10"/>
      <c r="I1124" s="6"/>
      <c r="J1124" s="39"/>
    </row>
    <row r="1125" spans="1:10" ht="16">
      <c r="A1125" s="10"/>
      <c r="B1125" s="10"/>
      <c r="D1125" s="9"/>
      <c r="E1125" s="6"/>
      <c r="F1125" s="6"/>
      <c r="G1125" s="6"/>
      <c r="H1125" s="10"/>
      <c r="I1125" s="6"/>
      <c r="J1125" s="39"/>
    </row>
    <row r="1126" spans="1:10" ht="16">
      <c r="A1126" s="10"/>
      <c r="B1126" s="10"/>
      <c r="D1126" s="9"/>
      <c r="E1126" s="6"/>
      <c r="F1126" s="6"/>
      <c r="G1126" s="6"/>
      <c r="H1126" s="10"/>
      <c r="I1126" s="6"/>
      <c r="J1126" s="39"/>
    </row>
    <row r="1127" spans="1:10" ht="16">
      <c r="A1127" s="10"/>
      <c r="B1127" s="10"/>
      <c r="D1127" s="9"/>
      <c r="E1127" s="6"/>
      <c r="F1127" s="6"/>
      <c r="G1127" s="6"/>
      <c r="H1127" s="10"/>
      <c r="I1127" s="6"/>
      <c r="J1127" s="39"/>
    </row>
    <row r="1128" spans="1:10" ht="16">
      <c r="A1128" s="10"/>
      <c r="B1128" s="10"/>
      <c r="D1128" s="9"/>
      <c r="E1128" s="6"/>
      <c r="F1128" s="6"/>
      <c r="G1128" s="6"/>
      <c r="H1128" s="10"/>
      <c r="I1128" s="6"/>
      <c r="J1128" s="39"/>
    </row>
    <row r="1129" spans="1:10" ht="16">
      <c r="A1129" s="10"/>
      <c r="B1129" s="10"/>
      <c r="D1129" s="9"/>
      <c r="E1129" s="6"/>
      <c r="F1129" s="6"/>
      <c r="G1129" s="6"/>
      <c r="H1129" s="10"/>
      <c r="I1129" s="6"/>
      <c r="J1129" s="39"/>
    </row>
    <row r="1130" spans="1:10" ht="16">
      <c r="A1130" s="10"/>
      <c r="B1130" s="10"/>
      <c r="D1130" s="9"/>
      <c r="E1130" s="6"/>
      <c r="F1130" s="6"/>
      <c r="G1130" s="6"/>
      <c r="H1130" s="10"/>
      <c r="I1130" s="6"/>
      <c r="J1130" s="39"/>
    </row>
    <row r="1131" spans="1:10" ht="16">
      <c r="A1131" s="10"/>
      <c r="B1131" s="10"/>
      <c r="D1131" s="9"/>
      <c r="E1131" s="6"/>
      <c r="F1131" s="6"/>
      <c r="G1131" s="6"/>
      <c r="H1131" s="10"/>
      <c r="I1131" s="6"/>
      <c r="J1131" s="39"/>
    </row>
    <row r="1132" spans="1:10" ht="16">
      <c r="A1132" s="10"/>
      <c r="B1132" s="10"/>
      <c r="D1132" s="9"/>
      <c r="E1132" s="6"/>
      <c r="F1132" s="6"/>
      <c r="G1132" s="6"/>
      <c r="H1132" s="10"/>
      <c r="I1132" s="6"/>
      <c r="J1132" s="39"/>
    </row>
    <row r="1133" spans="1:10" ht="16">
      <c r="A1133" s="10"/>
      <c r="B1133" s="10"/>
      <c r="D1133" s="9"/>
      <c r="E1133" s="6"/>
      <c r="F1133" s="6"/>
      <c r="G1133" s="6"/>
      <c r="H1133" s="10"/>
      <c r="I1133" s="6"/>
      <c r="J1133" s="39"/>
    </row>
    <row r="1134" spans="1:10" ht="16">
      <c r="A1134" s="10"/>
      <c r="B1134" s="10"/>
      <c r="D1134" s="9"/>
      <c r="E1134" s="6"/>
      <c r="F1134" s="6"/>
      <c r="G1134" s="6"/>
      <c r="H1134" s="10"/>
      <c r="I1134" s="6"/>
      <c r="J1134" s="39"/>
    </row>
    <row r="1135" spans="1:10" ht="16">
      <c r="A1135" s="10"/>
      <c r="B1135" s="10"/>
      <c r="D1135" s="9"/>
      <c r="E1135" s="6"/>
      <c r="F1135" s="6"/>
      <c r="G1135" s="6"/>
      <c r="H1135" s="10"/>
      <c r="I1135" s="6"/>
      <c r="J1135" s="39"/>
    </row>
    <row r="1136" spans="1:10" ht="16">
      <c r="A1136" s="10"/>
      <c r="B1136" s="10"/>
      <c r="D1136" s="9"/>
      <c r="E1136" s="6"/>
      <c r="F1136" s="6"/>
      <c r="G1136" s="6"/>
      <c r="H1136" s="10"/>
      <c r="I1136" s="6"/>
      <c r="J1136" s="39"/>
    </row>
    <row r="1137" spans="1:10" ht="16">
      <c r="A1137" s="10"/>
      <c r="B1137" s="10"/>
      <c r="D1137" s="9"/>
      <c r="E1137" s="6"/>
      <c r="F1137" s="6"/>
      <c r="G1137" s="6"/>
      <c r="H1137" s="10"/>
      <c r="I1137" s="6"/>
      <c r="J1137" s="39"/>
    </row>
    <row r="1138" spans="1:10" ht="16">
      <c r="A1138" s="10"/>
      <c r="B1138" s="10"/>
      <c r="D1138" s="9"/>
      <c r="E1138" s="6"/>
      <c r="F1138" s="6"/>
      <c r="G1138" s="6"/>
      <c r="H1138" s="10"/>
      <c r="I1138" s="6"/>
      <c r="J1138" s="39"/>
    </row>
    <row r="1139" spans="1:10" ht="16">
      <c r="A1139" s="10"/>
      <c r="B1139" s="10"/>
      <c r="D1139" s="9"/>
      <c r="E1139" s="6"/>
      <c r="F1139" s="6"/>
      <c r="G1139" s="6"/>
      <c r="H1139" s="10"/>
      <c r="I1139" s="6"/>
      <c r="J1139" s="39"/>
    </row>
    <row r="1140" spans="1:10" ht="16">
      <c r="A1140" s="10"/>
      <c r="B1140" s="10"/>
      <c r="D1140" s="9"/>
      <c r="E1140" s="6"/>
      <c r="F1140" s="6"/>
      <c r="G1140" s="6"/>
      <c r="H1140" s="10"/>
      <c r="I1140" s="6"/>
      <c r="J1140" s="39"/>
    </row>
    <row r="1141" spans="1:10" ht="16">
      <c r="A1141" s="10"/>
      <c r="B1141" s="10"/>
      <c r="D1141" s="9"/>
      <c r="E1141" s="6"/>
      <c r="F1141" s="6"/>
      <c r="G1141" s="6"/>
      <c r="H1141" s="10"/>
      <c r="I1141" s="6"/>
      <c r="J1141" s="39"/>
    </row>
    <row r="1142" spans="1:10" ht="16">
      <c r="A1142" s="10"/>
      <c r="B1142" s="10"/>
      <c r="D1142" s="9"/>
      <c r="E1142" s="6"/>
      <c r="F1142" s="6"/>
      <c r="G1142" s="6"/>
      <c r="H1142" s="10"/>
      <c r="I1142" s="6"/>
      <c r="J1142" s="39"/>
    </row>
    <row r="1143" spans="1:10" ht="16">
      <c r="A1143" s="10"/>
      <c r="B1143" s="10"/>
      <c r="D1143" s="9"/>
      <c r="E1143" s="6"/>
      <c r="F1143" s="6"/>
      <c r="G1143" s="6"/>
      <c r="H1143" s="10"/>
      <c r="I1143" s="6"/>
      <c r="J1143" s="39"/>
    </row>
    <row r="1144" spans="1:10" ht="16">
      <c r="A1144" s="10"/>
      <c r="B1144" s="10"/>
      <c r="D1144" s="9"/>
      <c r="E1144" s="6"/>
      <c r="F1144" s="6"/>
      <c r="G1144" s="6"/>
      <c r="H1144" s="10"/>
      <c r="I1144" s="6"/>
      <c r="J1144" s="39"/>
    </row>
    <row r="1145" spans="1:10" ht="16">
      <c r="A1145" s="10"/>
      <c r="B1145" s="10"/>
      <c r="D1145" s="9"/>
      <c r="E1145" s="6"/>
      <c r="F1145" s="6"/>
      <c r="G1145" s="6"/>
      <c r="H1145" s="10"/>
      <c r="I1145" s="6"/>
      <c r="J1145" s="39"/>
    </row>
    <row r="1146" spans="1:10" ht="16">
      <c r="A1146" s="10"/>
      <c r="B1146" s="10"/>
      <c r="D1146" s="9"/>
      <c r="E1146" s="6"/>
      <c r="F1146" s="6"/>
      <c r="G1146" s="6"/>
      <c r="H1146" s="10"/>
      <c r="I1146" s="6"/>
      <c r="J1146" s="39"/>
    </row>
    <row r="1147" spans="1:10" ht="16">
      <c r="A1147" s="10"/>
      <c r="B1147" s="10"/>
      <c r="D1147" s="9"/>
      <c r="E1147" s="6"/>
      <c r="F1147" s="6"/>
      <c r="G1147" s="6"/>
      <c r="H1147" s="10"/>
      <c r="I1147" s="6"/>
      <c r="J1147" s="39"/>
    </row>
    <row r="1148" spans="1:10" ht="16">
      <c r="A1148" s="10"/>
      <c r="B1148" s="10"/>
      <c r="D1148" s="9"/>
      <c r="E1148" s="6"/>
      <c r="F1148" s="6"/>
      <c r="G1148" s="6"/>
      <c r="H1148" s="10"/>
      <c r="I1148" s="6"/>
      <c r="J1148" s="39"/>
    </row>
    <row r="1149" spans="1:10" ht="16">
      <c r="A1149" s="10"/>
      <c r="B1149" s="10"/>
      <c r="D1149" s="9"/>
      <c r="E1149" s="6"/>
      <c r="F1149" s="6"/>
      <c r="G1149" s="6"/>
      <c r="H1149" s="10"/>
      <c r="I1149" s="6"/>
      <c r="J1149" s="39"/>
    </row>
    <row r="1150" spans="1:10" ht="16">
      <c r="A1150" s="10"/>
      <c r="B1150" s="10"/>
      <c r="D1150" s="9"/>
      <c r="E1150" s="6"/>
      <c r="F1150" s="6"/>
      <c r="G1150" s="6"/>
      <c r="H1150" s="10"/>
      <c r="I1150" s="6"/>
      <c r="J1150" s="39"/>
    </row>
    <row r="1151" spans="1:10" ht="16">
      <c r="A1151" s="10"/>
      <c r="B1151" s="10"/>
      <c r="D1151" s="9"/>
      <c r="E1151" s="6"/>
      <c r="F1151" s="6"/>
      <c r="G1151" s="6"/>
      <c r="H1151" s="10"/>
      <c r="I1151" s="6"/>
      <c r="J1151" s="39"/>
    </row>
    <row r="1152" spans="1:10" ht="16">
      <c r="A1152" s="10"/>
      <c r="B1152" s="10"/>
      <c r="D1152" s="9"/>
      <c r="E1152" s="6"/>
      <c r="F1152" s="6"/>
      <c r="G1152" s="6"/>
      <c r="H1152" s="10"/>
      <c r="I1152" s="6"/>
      <c r="J1152" s="39"/>
    </row>
    <row r="1153" spans="1:10" ht="16">
      <c r="A1153" s="10"/>
      <c r="B1153" s="10"/>
      <c r="D1153" s="9"/>
      <c r="E1153" s="6"/>
      <c r="F1153" s="6"/>
      <c r="G1153" s="6"/>
      <c r="H1153" s="10"/>
      <c r="I1153" s="6"/>
      <c r="J1153" s="39"/>
    </row>
    <row r="1154" spans="1:10" ht="16">
      <c r="A1154" s="10"/>
      <c r="B1154" s="10"/>
      <c r="D1154" s="9"/>
      <c r="E1154" s="6"/>
      <c r="F1154" s="6"/>
      <c r="G1154" s="6"/>
      <c r="H1154" s="10"/>
      <c r="I1154" s="6"/>
      <c r="J1154" s="39"/>
    </row>
    <row r="1155" spans="1:10" ht="16">
      <c r="A1155" s="10"/>
      <c r="B1155" s="10"/>
      <c r="D1155" s="9"/>
      <c r="E1155" s="6"/>
      <c r="F1155" s="6"/>
      <c r="G1155" s="6"/>
      <c r="H1155" s="10"/>
      <c r="I1155" s="6"/>
      <c r="J1155" s="39"/>
    </row>
    <row r="1156" spans="1:10" ht="16">
      <c r="A1156" s="10"/>
      <c r="B1156" s="10"/>
      <c r="D1156" s="9"/>
      <c r="E1156" s="6"/>
      <c r="F1156" s="6"/>
      <c r="G1156" s="6"/>
      <c r="H1156" s="10"/>
      <c r="I1156" s="6"/>
      <c r="J1156" s="39"/>
    </row>
    <row r="1157" spans="1:10" ht="16">
      <c r="A1157" s="10"/>
      <c r="B1157" s="10"/>
      <c r="D1157" s="9"/>
      <c r="E1157" s="6"/>
      <c r="F1157" s="6"/>
      <c r="G1157" s="6"/>
      <c r="H1157" s="10"/>
      <c r="I1157" s="6"/>
      <c r="J1157" s="39"/>
    </row>
    <row r="1158" spans="1:10" ht="16">
      <c r="A1158" s="10"/>
      <c r="B1158" s="10"/>
      <c r="D1158" s="9"/>
      <c r="E1158" s="6"/>
      <c r="F1158" s="6"/>
      <c r="G1158" s="6"/>
      <c r="H1158" s="10"/>
      <c r="I1158" s="6"/>
      <c r="J1158" s="39"/>
    </row>
    <row r="1159" spans="1:10" ht="16">
      <c r="A1159" s="10"/>
      <c r="B1159" s="10"/>
      <c r="D1159" s="9"/>
      <c r="E1159" s="6"/>
      <c r="F1159" s="6"/>
      <c r="G1159" s="6"/>
      <c r="H1159" s="10"/>
      <c r="I1159" s="6"/>
      <c r="J1159" s="39"/>
    </row>
    <row r="1160" spans="1:10" ht="16">
      <c r="A1160" s="10"/>
      <c r="B1160" s="10"/>
      <c r="D1160" s="9"/>
      <c r="E1160" s="6"/>
      <c r="F1160" s="6"/>
      <c r="G1160" s="6"/>
      <c r="H1160" s="10"/>
      <c r="I1160" s="6"/>
      <c r="J1160" s="39"/>
    </row>
    <row r="1161" spans="1:10" ht="16">
      <c r="A1161" s="10"/>
      <c r="B1161" s="10"/>
      <c r="D1161" s="9"/>
      <c r="E1161" s="6"/>
      <c r="F1161" s="6"/>
      <c r="G1161" s="6"/>
      <c r="H1161" s="10"/>
      <c r="I1161" s="6"/>
      <c r="J1161" s="39"/>
    </row>
    <row r="1162" spans="1:10" ht="16">
      <c r="A1162" s="10"/>
      <c r="B1162" s="10"/>
      <c r="D1162" s="9"/>
      <c r="E1162" s="6"/>
      <c r="F1162" s="6"/>
      <c r="G1162" s="6"/>
      <c r="H1162" s="10"/>
      <c r="I1162" s="6"/>
      <c r="J1162" s="39"/>
    </row>
    <row r="1163" spans="1:10" ht="16">
      <c r="A1163" s="10"/>
      <c r="B1163" s="10"/>
      <c r="D1163" s="9"/>
      <c r="E1163" s="6"/>
      <c r="F1163" s="6"/>
      <c r="G1163" s="6"/>
      <c r="H1163" s="10"/>
      <c r="I1163" s="6"/>
      <c r="J1163" s="39"/>
    </row>
    <row r="1164" spans="1:10" ht="16">
      <c r="A1164" s="10"/>
      <c r="B1164" s="10"/>
      <c r="D1164" s="9"/>
      <c r="E1164" s="6"/>
      <c r="F1164" s="6"/>
      <c r="G1164" s="6"/>
      <c r="H1164" s="10"/>
      <c r="I1164" s="6"/>
      <c r="J1164" s="39"/>
    </row>
    <row r="1165" spans="1:10" ht="16">
      <c r="A1165" s="10"/>
      <c r="B1165" s="10"/>
      <c r="D1165" s="9"/>
      <c r="E1165" s="6"/>
      <c r="F1165" s="6"/>
      <c r="G1165" s="6"/>
      <c r="H1165" s="10"/>
      <c r="I1165" s="6"/>
      <c r="J1165" s="39"/>
    </row>
    <row r="1166" spans="1:10" ht="16">
      <c r="A1166" s="10"/>
      <c r="B1166" s="10"/>
      <c r="D1166" s="9"/>
      <c r="E1166" s="6"/>
      <c r="F1166" s="6"/>
      <c r="G1166" s="6"/>
      <c r="H1166" s="10"/>
      <c r="I1166" s="6"/>
      <c r="J1166" s="39"/>
    </row>
    <row r="1167" spans="1:10" ht="16">
      <c r="A1167" s="10"/>
      <c r="B1167" s="10"/>
      <c r="D1167" s="9"/>
      <c r="E1167" s="6"/>
      <c r="F1167" s="6"/>
      <c r="G1167" s="6"/>
      <c r="H1167" s="10"/>
      <c r="I1167" s="6"/>
      <c r="J1167" s="39"/>
    </row>
    <row r="1168" spans="1:10" ht="16">
      <c r="A1168" s="10"/>
      <c r="B1168" s="10"/>
      <c r="D1168" s="9"/>
      <c r="E1168" s="6"/>
      <c r="F1168" s="6"/>
      <c r="G1168" s="6"/>
      <c r="H1168" s="10"/>
      <c r="I1168" s="6"/>
      <c r="J1168" s="39"/>
    </row>
    <row r="1169" spans="1:10" ht="16">
      <c r="A1169" s="10"/>
      <c r="B1169" s="10"/>
      <c r="D1169" s="9"/>
      <c r="E1169" s="6"/>
      <c r="F1169" s="6"/>
      <c r="G1169" s="6"/>
      <c r="H1169" s="10"/>
      <c r="I1169" s="6"/>
      <c r="J1169" s="39"/>
    </row>
    <row r="1170" spans="1:10" ht="16">
      <c r="A1170" s="10"/>
      <c r="B1170" s="10"/>
      <c r="D1170" s="9"/>
      <c r="E1170" s="6"/>
      <c r="F1170" s="6"/>
      <c r="G1170" s="6"/>
      <c r="H1170" s="10"/>
      <c r="I1170" s="6"/>
      <c r="J1170" s="39"/>
    </row>
    <row r="1171" spans="1:10" ht="16">
      <c r="A1171" s="10"/>
      <c r="B1171" s="10"/>
      <c r="D1171" s="9"/>
      <c r="E1171" s="6"/>
      <c r="F1171" s="6"/>
      <c r="G1171" s="6"/>
      <c r="H1171" s="10"/>
      <c r="I1171" s="6"/>
      <c r="J1171" s="39"/>
    </row>
    <row r="1172" spans="1:10" ht="16">
      <c r="A1172" s="10"/>
      <c r="B1172" s="10"/>
      <c r="D1172" s="9"/>
      <c r="E1172" s="6"/>
      <c r="F1172" s="6"/>
      <c r="G1172" s="6"/>
      <c r="H1172" s="10"/>
      <c r="I1172" s="6"/>
      <c r="J1172" s="39"/>
    </row>
    <row r="1173" spans="1:10" ht="16">
      <c r="A1173" s="10"/>
      <c r="B1173" s="10"/>
      <c r="D1173" s="9"/>
      <c r="E1173" s="6"/>
      <c r="F1173" s="6"/>
      <c r="G1173" s="6"/>
      <c r="H1173" s="10"/>
      <c r="I1173" s="6"/>
      <c r="J1173" s="39"/>
    </row>
    <row r="1174" spans="1:10" ht="16">
      <c r="A1174" s="10"/>
      <c r="B1174" s="10"/>
      <c r="D1174" s="9"/>
      <c r="E1174" s="6"/>
      <c r="F1174" s="6"/>
      <c r="G1174" s="6"/>
      <c r="H1174" s="10"/>
      <c r="I1174" s="6"/>
      <c r="J1174" s="39"/>
    </row>
    <row r="1175" spans="1:10" ht="16">
      <c r="A1175" s="10"/>
      <c r="B1175" s="10"/>
      <c r="D1175" s="9"/>
      <c r="E1175" s="6"/>
      <c r="F1175" s="6"/>
      <c r="G1175" s="6"/>
      <c r="H1175" s="10"/>
      <c r="I1175" s="6"/>
      <c r="J1175" s="39"/>
    </row>
    <row r="1176" spans="1:10" ht="16">
      <c r="A1176" s="10"/>
      <c r="B1176" s="10"/>
      <c r="D1176" s="9"/>
      <c r="E1176" s="6"/>
      <c r="F1176" s="6"/>
      <c r="G1176" s="6"/>
      <c r="H1176" s="10"/>
      <c r="I1176" s="6"/>
      <c r="J1176" s="39"/>
    </row>
    <row r="1177" spans="1:10" ht="16">
      <c r="A1177" s="10"/>
      <c r="B1177" s="10"/>
      <c r="D1177" s="9"/>
      <c r="E1177" s="6"/>
      <c r="F1177" s="6"/>
      <c r="G1177" s="6"/>
      <c r="H1177" s="10"/>
      <c r="I1177" s="6"/>
      <c r="J1177" s="39"/>
    </row>
    <row r="1178" spans="1:10" ht="16">
      <c r="A1178" s="10"/>
      <c r="B1178" s="10"/>
      <c r="D1178" s="9"/>
      <c r="E1178" s="6"/>
      <c r="F1178" s="6"/>
      <c r="G1178" s="6"/>
      <c r="H1178" s="10"/>
      <c r="I1178" s="6"/>
      <c r="J1178" s="39"/>
    </row>
    <row r="1179" spans="1:10" ht="16">
      <c r="A1179" s="10"/>
      <c r="B1179" s="10"/>
      <c r="D1179" s="9"/>
      <c r="E1179" s="6"/>
      <c r="F1179" s="6"/>
      <c r="G1179" s="6"/>
      <c r="H1179" s="10"/>
      <c r="I1179" s="6"/>
      <c r="J1179" s="39"/>
    </row>
    <row r="1180" spans="1:10" ht="16">
      <c r="A1180" s="10"/>
      <c r="B1180" s="10"/>
      <c r="D1180" s="9"/>
      <c r="E1180" s="6"/>
      <c r="F1180" s="6"/>
      <c r="G1180" s="6"/>
      <c r="H1180" s="10"/>
      <c r="I1180" s="6"/>
      <c r="J1180" s="39"/>
    </row>
    <row r="1181" spans="1:10" ht="16">
      <c r="A1181" s="10"/>
      <c r="B1181" s="10"/>
      <c r="D1181" s="9"/>
      <c r="E1181" s="6"/>
      <c r="F1181" s="6"/>
      <c r="G1181" s="6"/>
      <c r="H1181" s="10"/>
      <c r="I1181" s="6"/>
      <c r="J1181" s="39"/>
    </row>
    <row r="1182" spans="1:10" ht="16">
      <c r="A1182" s="10"/>
      <c r="B1182" s="10"/>
      <c r="D1182" s="9"/>
      <c r="E1182" s="6"/>
      <c r="F1182" s="6"/>
      <c r="G1182" s="6"/>
      <c r="H1182" s="10"/>
      <c r="I1182" s="6"/>
      <c r="J1182" s="39"/>
    </row>
    <row r="1183" spans="1:10" ht="16">
      <c r="A1183" s="10"/>
      <c r="B1183" s="10"/>
      <c r="D1183" s="9"/>
      <c r="E1183" s="6"/>
      <c r="F1183" s="6"/>
      <c r="G1183" s="6"/>
      <c r="H1183" s="10"/>
      <c r="I1183" s="6"/>
      <c r="J1183" s="39"/>
    </row>
    <row r="1184" spans="1:10" ht="16">
      <c r="A1184" s="10"/>
      <c r="B1184" s="10"/>
      <c r="D1184" s="9"/>
      <c r="E1184" s="6"/>
      <c r="F1184" s="6"/>
      <c r="G1184" s="6"/>
      <c r="H1184" s="10"/>
      <c r="I1184" s="6"/>
      <c r="J1184" s="39"/>
    </row>
    <row r="1185" spans="1:10" ht="16">
      <c r="A1185" s="10"/>
      <c r="B1185" s="10"/>
      <c r="D1185" s="9"/>
      <c r="E1185" s="6"/>
      <c r="F1185" s="6"/>
      <c r="G1185" s="6"/>
      <c r="H1185" s="10"/>
      <c r="I1185" s="6"/>
      <c r="J1185" s="39"/>
    </row>
    <row r="1186" spans="1:10" ht="16">
      <c r="A1186" s="10"/>
      <c r="B1186" s="10"/>
      <c r="D1186" s="9"/>
      <c r="E1186" s="6"/>
      <c r="F1186" s="6"/>
      <c r="G1186" s="6"/>
      <c r="H1186" s="10"/>
      <c r="I1186" s="6"/>
      <c r="J1186" s="39"/>
    </row>
    <row r="1187" spans="1:10" ht="16">
      <c r="A1187" s="10"/>
      <c r="B1187" s="10"/>
      <c r="D1187" s="9"/>
      <c r="E1187" s="6"/>
      <c r="F1187" s="6"/>
      <c r="G1187" s="6"/>
      <c r="H1187" s="10"/>
      <c r="I1187" s="6"/>
      <c r="J1187" s="39"/>
    </row>
    <row r="1188" spans="1:10" ht="16">
      <c r="A1188" s="10"/>
      <c r="B1188" s="10"/>
      <c r="D1188" s="9"/>
      <c r="E1188" s="6"/>
      <c r="F1188" s="6"/>
      <c r="G1188" s="6"/>
      <c r="H1188" s="10"/>
      <c r="I1188" s="6"/>
      <c r="J1188" s="39"/>
    </row>
    <row r="1189" spans="1:10" ht="16">
      <c r="A1189" s="10"/>
      <c r="B1189" s="10"/>
      <c r="D1189" s="9"/>
      <c r="E1189" s="6"/>
      <c r="F1189" s="6"/>
      <c r="G1189" s="6"/>
      <c r="H1189" s="10"/>
      <c r="I1189" s="6"/>
      <c r="J1189" s="39"/>
    </row>
  </sheetData>
  <sortState ref="A2:J936">
    <sortCondition ref="A2:A936"/>
  </sortState>
  <hyperlinks>
    <hyperlink ref="F3" r:id="rId1" xr:uid="{00000000-0004-0000-0000-000000000000}"/>
    <hyperlink ref="F6" r:id="rId2" xr:uid="{00000000-0004-0000-0000-000001000000}"/>
    <hyperlink ref="F7" r:id="rId3" xr:uid="{00000000-0004-0000-0000-000002000000}"/>
    <hyperlink ref="F11" r:id="rId4" xr:uid="{00000000-0004-0000-0000-000003000000}"/>
    <hyperlink ref="F16" r:id="rId5" xr:uid="{00000000-0004-0000-0000-000004000000}"/>
    <hyperlink ref="F22" r:id="rId6" xr:uid="{00000000-0004-0000-0000-000005000000}"/>
    <hyperlink ref="F27" r:id="rId7" xr:uid="{00000000-0004-0000-0000-000006000000}"/>
    <hyperlink ref="F29" r:id="rId8" xr:uid="{00000000-0004-0000-0000-000007000000}"/>
    <hyperlink ref="F34" r:id="rId9" xr:uid="{00000000-0004-0000-0000-000009000000}"/>
    <hyperlink ref="F40" r:id="rId10" xr:uid="{00000000-0004-0000-0000-00000A000000}"/>
    <hyperlink ref="F46" r:id="rId11" xr:uid="{00000000-0004-0000-0000-00000B000000}"/>
    <hyperlink ref="F50" r:id="rId12" xr:uid="{00000000-0004-0000-0000-00000C000000}"/>
    <hyperlink ref="F51" r:id="rId13" xr:uid="{00000000-0004-0000-0000-00000D000000}"/>
    <hyperlink ref="F53" r:id="rId14" xr:uid="{00000000-0004-0000-0000-00000E000000}"/>
    <hyperlink ref="F54" r:id="rId15" xr:uid="{00000000-0004-0000-0000-00000F000000}"/>
    <hyperlink ref="F56" r:id="rId16" xr:uid="{00000000-0004-0000-0000-000010000000}"/>
    <hyperlink ref="F70" r:id="rId17" xr:uid="{00000000-0004-0000-0000-000011000000}"/>
    <hyperlink ref="F76" r:id="rId18" xr:uid="{00000000-0004-0000-0000-000012000000}"/>
    <hyperlink ref="F82" r:id="rId19" xr:uid="{00000000-0004-0000-0000-000013000000}"/>
    <hyperlink ref="F84" r:id="rId20" xr:uid="{00000000-0004-0000-0000-000014000000}"/>
    <hyperlink ref="F85" r:id="rId21" xr:uid="{00000000-0004-0000-0000-000015000000}"/>
    <hyperlink ref="F86" r:id="rId22" xr:uid="{00000000-0004-0000-0000-000016000000}"/>
    <hyperlink ref="F87" r:id="rId23" xr:uid="{00000000-0004-0000-0000-000017000000}"/>
    <hyperlink ref="F89" r:id="rId24" xr:uid="{00000000-0004-0000-0000-000018000000}"/>
    <hyperlink ref="F91" r:id="rId25" xr:uid="{00000000-0004-0000-0000-000019000000}"/>
    <hyperlink ref="F92" r:id="rId26" xr:uid="{00000000-0004-0000-0000-00001A000000}"/>
    <hyperlink ref="E96" r:id="rId27" display="3L.AM" xr:uid="{00000000-0004-0000-0000-00001B000000}"/>
    <hyperlink ref="F96" r:id="rId28" xr:uid="{00000000-0004-0000-0000-00001C000000}"/>
    <hyperlink ref="F100" r:id="rId29" xr:uid="{00000000-0004-0000-0000-00001D000000}"/>
    <hyperlink ref="F103" r:id="rId30" xr:uid="{00000000-0004-0000-0000-00001E000000}"/>
    <hyperlink ref="F109" r:id="rId31" xr:uid="{00000000-0004-0000-0000-00001F000000}"/>
    <hyperlink ref="F113" r:id="rId32" xr:uid="{00000000-0004-0000-0000-000020000000}"/>
    <hyperlink ref="F115" r:id="rId33" xr:uid="{00000000-0004-0000-0000-000021000000}"/>
    <hyperlink ref="F116" r:id="rId34" xr:uid="{00000000-0004-0000-0000-000022000000}"/>
    <hyperlink ref="F117" r:id="rId35" xr:uid="{00000000-0004-0000-0000-000023000000}"/>
    <hyperlink ref="F121" r:id="rId36" xr:uid="{00000000-0004-0000-0000-000024000000}"/>
    <hyperlink ref="F124" r:id="rId37" xr:uid="{00000000-0004-0000-0000-000025000000}"/>
    <hyperlink ref="F125" r:id="rId38" xr:uid="{00000000-0004-0000-0000-000026000000}"/>
    <hyperlink ref="F128" r:id="rId39" xr:uid="{00000000-0004-0000-0000-000027000000}"/>
    <hyperlink ref="F130" r:id="rId40" xr:uid="{00000000-0004-0000-0000-000028000000}"/>
    <hyperlink ref="F131" r:id="rId41" xr:uid="{00000000-0004-0000-0000-000029000000}"/>
    <hyperlink ref="F132" r:id="rId42" xr:uid="{00000000-0004-0000-0000-00002A000000}"/>
    <hyperlink ref="F139" r:id="rId43" xr:uid="{00000000-0004-0000-0000-00002B000000}"/>
    <hyperlink ref="F141" r:id="rId44" xr:uid="{00000000-0004-0000-0000-00002C000000}"/>
    <hyperlink ref="F148" r:id="rId45" xr:uid="{00000000-0004-0000-0000-00002D000000}"/>
    <hyperlink ref="F59" r:id="rId46" xr:uid="{00000000-0004-0000-0000-00002E000000}"/>
    <hyperlink ref="E150" r:id="rId47" xr:uid="{00000000-0004-0000-0000-00002F000000}"/>
    <hyperlink ref="F150" r:id="rId48" xr:uid="{00000000-0004-0000-0000-000030000000}"/>
    <hyperlink ref="F151" r:id="rId49" xr:uid="{00000000-0004-0000-0000-000031000000}"/>
    <hyperlink ref="F154" r:id="rId50" xr:uid="{00000000-0004-0000-0000-000032000000}"/>
    <hyperlink ref="F155" r:id="rId51" xr:uid="{00000000-0004-0000-0000-000033000000}"/>
    <hyperlink ref="F162" r:id="rId52" xr:uid="{00000000-0004-0000-0000-000034000000}"/>
    <hyperlink ref="F166" r:id="rId53" xr:uid="{00000000-0004-0000-0000-000035000000}"/>
    <hyperlink ref="F184" r:id="rId54" xr:uid="{00000000-0004-0000-0000-000037000000}"/>
    <hyperlink ref="F198" r:id="rId55" xr:uid="{00000000-0004-0000-0000-000038000000}"/>
    <hyperlink ref="F199" r:id="rId56" xr:uid="{00000000-0004-0000-0000-000039000000}"/>
    <hyperlink ref="F205" r:id="rId57" xr:uid="{00000000-0004-0000-0000-00003A000000}"/>
    <hyperlink ref="F207" r:id="rId58" xr:uid="{00000000-0004-0000-0000-00003B000000}"/>
    <hyperlink ref="F209" r:id="rId59" xr:uid="{00000000-0004-0000-0000-00003C000000}"/>
    <hyperlink ref="F213" r:id="rId60" xr:uid="{00000000-0004-0000-0000-00003E000000}"/>
    <hyperlink ref="F214" r:id="rId61" xr:uid="{00000000-0004-0000-0000-00003F000000}"/>
    <hyperlink ref="F219" r:id="rId62" xr:uid="{00000000-0004-0000-0000-000040000000}"/>
    <hyperlink ref="F222" r:id="rId63" xr:uid="{00000000-0004-0000-0000-000041000000}"/>
    <hyperlink ref="F229" r:id="rId64" xr:uid="{00000000-0004-0000-0000-000042000000}"/>
    <hyperlink ref="F232" r:id="rId65" xr:uid="{00000000-0004-0000-0000-000043000000}"/>
    <hyperlink ref="F238" r:id="rId66" xr:uid="{00000000-0004-0000-0000-000044000000}"/>
    <hyperlink ref="F240" r:id="rId67" xr:uid="{00000000-0004-0000-0000-000045000000}"/>
    <hyperlink ref="F250" r:id="rId68" xr:uid="{00000000-0004-0000-0000-000046000000}"/>
    <hyperlink ref="F251" r:id="rId69" xr:uid="{00000000-0004-0000-0000-000047000000}"/>
    <hyperlink ref="F257" r:id="rId70" xr:uid="{00000000-0004-0000-0000-000048000000}"/>
    <hyperlink ref="F262" r:id="rId71" xr:uid="{00000000-0004-0000-0000-000049000000}"/>
    <hyperlink ref="F263" r:id="rId72" xr:uid="{00000000-0004-0000-0000-00004A000000}"/>
    <hyperlink ref="F265" r:id="rId73" xr:uid="{00000000-0004-0000-0000-00004B000000}"/>
    <hyperlink ref="F266" r:id="rId74" xr:uid="{00000000-0004-0000-0000-00004C000000}"/>
    <hyperlink ref="F282" r:id="rId75" xr:uid="{00000000-0004-0000-0000-00004D000000}"/>
    <hyperlink ref="F283" r:id="rId76" xr:uid="{00000000-0004-0000-0000-00004E000000}"/>
    <hyperlink ref="F285" r:id="rId77" xr:uid="{00000000-0004-0000-0000-00004F000000}"/>
    <hyperlink ref="F293" r:id="rId78" xr:uid="{00000000-0004-0000-0000-000050000000}"/>
    <hyperlink ref="F300" r:id="rId79" xr:uid="{00000000-0004-0000-0000-000051000000}"/>
    <hyperlink ref="F302" r:id="rId80" xr:uid="{00000000-0004-0000-0000-000052000000}"/>
    <hyperlink ref="F304" r:id="rId81" xr:uid="{00000000-0004-0000-0000-000053000000}"/>
    <hyperlink ref="F312" r:id="rId82" xr:uid="{00000000-0004-0000-0000-000055000000}"/>
    <hyperlink ref="F317" r:id="rId83" xr:uid="{00000000-0004-0000-0000-000056000000}"/>
    <hyperlink ref="F320" r:id="rId84" xr:uid="{00000000-0004-0000-0000-000057000000}"/>
    <hyperlink ref="F322" r:id="rId85" xr:uid="{00000000-0004-0000-0000-000058000000}"/>
    <hyperlink ref="F326" r:id="rId86" xr:uid="{00000000-0004-0000-0000-000059000000}"/>
    <hyperlink ref="F334" r:id="rId87" xr:uid="{00000000-0004-0000-0000-00005A000000}"/>
    <hyperlink ref="F341" r:id="rId88" xr:uid="{00000000-0004-0000-0000-00005B000000}"/>
    <hyperlink ref="F344" r:id="rId89" xr:uid="{00000000-0004-0000-0000-00005C000000}"/>
    <hyperlink ref="F346" r:id="rId90" xr:uid="{00000000-0004-0000-0000-00005D000000}"/>
    <hyperlink ref="F357" r:id="rId91" xr:uid="{00000000-0004-0000-0000-00005E000000}"/>
    <hyperlink ref="F361" r:id="rId92" xr:uid="{00000000-0004-0000-0000-00005F000000}"/>
    <hyperlink ref="F368" r:id="rId93" xr:uid="{00000000-0004-0000-0000-000061000000}"/>
    <hyperlink ref="F369" r:id="rId94" xr:uid="{00000000-0004-0000-0000-000062000000}"/>
    <hyperlink ref="F373" r:id="rId95" xr:uid="{00000000-0004-0000-0000-000063000000}"/>
    <hyperlink ref="F374" r:id="rId96" xr:uid="{00000000-0004-0000-0000-000064000000}"/>
    <hyperlink ref="F381" r:id="rId97" xr:uid="{00000000-0004-0000-0000-000065000000}"/>
    <hyperlink ref="F386" r:id="rId98" xr:uid="{00000000-0004-0000-0000-000067000000}"/>
    <hyperlink ref="F397" r:id="rId99" xr:uid="{00000000-0004-0000-0000-000068000000}"/>
    <hyperlink ref="F400" r:id="rId100" xr:uid="{00000000-0004-0000-0000-000069000000}"/>
    <hyperlink ref="F401" r:id="rId101" xr:uid="{00000000-0004-0000-0000-00006A000000}"/>
    <hyperlink ref="F403" r:id="rId102" xr:uid="{00000000-0004-0000-0000-00006B000000}"/>
    <hyperlink ref="F407" r:id="rId103" xr:uid="{00000000-0004-0000-0000-00006C000000}"/>
    <hyperlink ref="F413" r:id="rId104" xr:uid="{00000000-0004-0000-0000-00006D000000}"/>
    <hyperlink ref="F422" r:id="rId105" xr:uid="{00000000-0004-0000-0000-00006E000000}"/>
    <hyperlink ref="F427" r:id="rId106" xr:uid="{00000000-0004-0000-0000-00006F000000}"/>
    <hyperlink ref="F433" r:id="rId107" xr:uid="{00000000-0004-0000-0000-000070000000}"/>
    <hyperlink ref="F434" r:id="rId108" xr:uid="{00000000-0004-0000-0000-000071000000}"/>
    <hyperlink ref="F435" r:id="rId109" xr:uid="{00000000-0004-0000-0000-000072000000}"/>
    <hyperlink ref="F440" r:id="rId110" xr:uid="{00000000-0004-0000-0000-000074000000}"/>
    <hyperlink ref="F445" r:id="rId111" xr:uid="{00000000-0004-0000-0000-000075000000}"/>
    <hyperlink ref="F451" r:id="rId112" xr:uid="{00000000-0004-0000-0000-000076000000}"/>
    <hyperlink ref="F453" r:id="rId113" xr:uid="{00000000-0004-0000-0000-000077000000}"/>
    <hyperlink ref="F455" r:id="rId114" xr:uid="{00000000-0004-0000-0000-000078000000}"/>
    <hyperlink ref="F463" r:id="rId115" xr:uid="{00000000-0004-0000-0000-000079000000}"/>
    <hyperlink ref="F470" r:id="rId116" xr:uid="{00000000-0004-0000-0000-00007A000000}"/>
    <hyperlink ref="F471" r:id="rId117" xr:uid="{00000000-0004-0000-0000-00007B000000}"/>
    <hyperlink ref="F483" r:id="rId118" xr:uid="{00000000-0004-0000-0000-00007D000000}"/>
    <hyperlink ref="F484" r:id="rId119" xr:uid="{00000000-0004-0000-0000-00007E000000}"/>
    <hyperlink ref="F490" r:id="rId120" xr:uid="{00000000-0004-0000-0000-00007F000000}"/>
    <hyperlink ref="F494" r:id="rId121" xr:uid="{00000000-0004-0000-0000-000080000000}"/>
    <hyperlink ref="F499" r:id="rId122" xr:uid="{00000000-0004-0000-0000-000081000000}"/>
    <hyperlink ref="F506" r:id="rId123" xr:uid="{00000000-0004-0000-0000-000082000000}"/>
    <hyperlink ref="F511" r:id="rId124" xr:uid="{00000000-0004-0000-0000-000083000000}"/>
    <hyperlink ref="F519" r:id="rId125" xr:uid="{00000000-0004-0000-0000-000084000000}"/>
    <hyperlink ref="F520" r:id="rId126" xr:uid="{00000000-0004-0000-0000-000085000000}"/>
    <hyperlink ref="F521" r:id="rId127" xr:uid="{00000000-0004-0000-0000-000086000000}"/>
    <hyperlink ref="F523" r:id="rId128" xr:uid="{00000000-0004-0000-0000-000087000000}"/>
    <hyperlink ref="F526" r:id="rId129" xr:uid="{00000000-0004-0000-0000-000088000000}"/>
    <hyperlink ref="F527" r:id="rId130" xr:uid="{00000000-0004-0000-0000-000089000000}"/>
    <hyperlink ref="F537" r:id="rId131" xr:uid="{00000000-0004-0000-0000-00008A000000}"/>
    <hyperlink ref="F542" r:id="rId132" xr:uid="{00000000-0004-0000-0000-00008B000000}"/>
    <hyperlink ref="F548" r:id="rId133" xr:uid="{00000000-0004-0000-0000-00008C000000}"/>
    <hyperlink ref="F549" r:id="rId134" xr:uid="{00000000-0004-0000-0000-00008D000000}"/>
    <hyperlink ref="F551" r:id="rId135" xr:uid="{00000000-0004-0000-0000-00008E000000}"/>
    <hyperlink ref="F557" r:id="rId136" xr:uid="{00000000-0004-0000-0000-00008F000000}"/>
    <hyperlink ref="F558" r:id="rId137" xr:uid="{00000000-0004-0000-0000-000090000000}"/>
    <hyperlink ref="F561" r:id="rId138" xr:uid="{00000000-0004-0000-0000-000091000000}"/>
    <hyperlink ref="F563" r:id="rId139" xr:uid="{00000000-0004-0000-0000-000093000000}"/>
    <hyperlink ref="F565" r:id="rId140" xr:uid="{00000000-0004-0000-0000-000094000000}"/>
    <hyperlink ref="F569" r:id="rId141" xr:uid="{00000000-0004-0000-0000-000095000000}"/>
    <hyperlink ref="F571" r:id="rId142" xr:uid="{00000000-0004-0000-0000-000096000000}"/>
    <hyperlink ref="F574" r:id="rId143" xr:uid="{00000000-0004-0000-0000-000097000000}"/>
    <hyperlink ref="F579" r:id="rId144" xr:uid="{00000000-0004-0000-0000-000099000000}"/>
    <hyperlink ref="F582" r:id="rId145" xr:uid="{00000000-0004-0000-0000-00009A000000}"/>
    <hyperlink ref="F583" r:id="rId146" xr:uid="{00000000-0004-0000-0000-00009B000000}"/>
    <hyperlink ref="F586" r:id="rId147" xr:uid="{00000000-0004-0000-0000-00009C000000}"/>
    <hyperlink ref="F592" r:id="rId148" xr:uid="{00000000-0004-0000-0000-00009E000000}"/>
    <hyperlink ref="F593" r:id="rId149" xr:uid="{00000000-0004-0000-0000-00009F000000}"/>
    <hyperlink ref="F594" r:id="rId150" xr:uid="{00000000-0004-0000-0000-0000A0000000}"/>
    <hyperlink ref="F598" r:id="rId151" xr:uid="{00000000-0004-0000-0000-0000A1000000}"/>
    <hyperlink ref="F599" r:id="rId152" xr:uid="{00000000-0004-0000-0000-0000A2000000}"/>
    <hyperlink ref="F601" r:id="rId153" xr:uid="{00000000-0004-0000-0000-0000A3000000}"/>
    <hyperlink ref="F603" r:id="rId154" xr:uid="{00000000-0004-0000-0000-0000A4000000}"/>
    <hyperlink ref="G611" r:id="rId155" xr:uid="{00000000-0004-0000-0000-0000A6000000}"/>
    <hyperlink ref="F617" r:id="rId156" xr:uid="{00000000-0004-0000-0000-0000A7000000}"/>
    <hyperlink ref="F625" r:id="rId157" xr:uid="{00000000-0004-0000-0000-0000A8000000}"/>
    <hyperlink ref="F633" r:id="rId158" xr:uid="{00000000-0004-0000-0000-0000A9000000}"/>
    <hyperlink ref="F634" r:id="rId159" xr:uid="{00000000-0004-0000-0000-0000AA000000}"/>
    <hyperlink ref="E637" r:id="rId160" xr:uid="{00000000-0004-0000-0000-0000AB000000}"/>
    <hyperlink ref="F637" r:id="rId161" xr:uid="{00000000-0004-0000-0000-0000AC000000}"/>
    <hyperlink ref="F644" r:id="rId162" xr:uid="{00000000-0004-0000-0000-0000AD000000}"/>
    <hyperlink ref="F649" r:id="rId163" xr:uid="{00000000-0004-0000-0000-0000AF000000}"/>
    <hyperlink ref="F660" r:id="rId164" xr:uid="{00000000-0004-0000-0000-0000B0000000}"/>
    <hyperlink ref="F661" r:id="rId165" xr:uid="{00000000-0004-0000-0000-0000B1000000}"/>
    <hyperlink ref="F667" r:id="rId166" xr:uid="{00000000-0004-0000-0000-0000B2000000}"/>
    <hyperlink ref="F669" r:id="rId167" xr:uid="{00000000-0004-0000-0000-0000B3000000}"/>
    <hyperlink ref="F671" r:id="rId168" xr:uid="{00000000-0004-0000-0000-0000B4000000}"/>
    <hyperlink ref="F673" r:id="rId169" xr:uid="{00000000-0004-0000-0000-0000B5000000}"/>
    <hyperlink ref="F675" r:id="rId170" xr:uid="{00000000-0004-0000-0000-0000B6000000}"/>
    <hyperlink ref="F678" r:id="rId171" xr:uid="{00000000-0004-0000-0000-0000B7000000}"/>
    <hyperlink ref="F679" r:id="rId172" xr:uid="{00000000-0004-0000-0000-0000B8000000}"/>
    <hyperlink ref="F686" r:id="rId173" xr:uid="{00000000-0004-0000-0000-0000B9000000}"/>
    <hyperlink ref="F690" r:id="rId174" xr:uid="{00000000-0004-0000-0000-0000BA000000}"/>
    <hyperlink ref="F693" r:id="rId175" xr:uid="{00000000-0004-0000-0000-0000BB000000}"/>
    <hyperlink ref="F698" r:id="rId176" xr:uid="{00000000-0004-0000-0000-0000BC000000}"/>
    <hyperlink ref="F701" r:id="rId177" xr:uid="{00000000-0004-0000-0000-0000BD000000}"/>
    <hyperlink ref="F713" r:id="rId178" xr:uid="{00000000-0004-0000-0000-0000BE000000}"/>
    <hyperlink ref="F715" r:id="rId179" xr:uid="{00000000-0004-0000-0000-0000BF000000}"/>
    <hyperlink ref="F717" r:id="rId180" xr:uid="{00000000-0004-0000-0000-0000C0000000}"/>
    <hyperlink ref="F718" r:id="rId181" xr:uid="{00000000-0004-0000-0000-0000C1000000}"/>
    <hyperlink ref="F724" r:id="rId182" xr:uid="{00000000-0004-0000-0000-0000C2000000}"/>
    <hyperlink ref="F725" r:id="rId183" xr:uid="{00000000-0004-0000-0000-0000C3000000}"/>
    <hyperlink ref="F727" r:id="rId184" xr:uid="{00000000-0004-0000-0000-0000C4000000}"/>
    <hyperlink ref="F730" r:id="rId185" xr:uid="{00000000-0004-0000-0000-0000C5000000}"/>
    <hyperlink ref="F731" r:id="rId186" xr:uid="{00000000-0004-0000-0000-0000C6000000}"/>
    <hyperlink ref="F738" r:id="rId187" xr:uid="{00000000-0004-0000-0000-0000C7000000}"/>
    <hyperlink ref="F739" r:id="rId188" xr:uid="{00000000-0004-0000-0000-0000C8000000}"/>
    <hyperlink ref="F742" r:id="rId189" xr:uid="{00000000-0004-0000-0000-0000C9000000}"/>
    <hyperlink ref="F748" r:id="rId190" xr:uid="{00000000-0004-0000-0000-0000CA000000}"/>
    <hyperlink ref="F753" r:id="rId191" xr:uid="{00000000-0004-0000-0000-0000CB000000}"/>
    <hyperlink ref="F758" r:id="rId192" xr:uid="{00000000-0004-0000-0000-0000CC000000}"/>
    <hyperlink ref="F767" r:id="rId193" xr:uid="{00000000-0004-0000-0000-0000CD000000}"/>
    <hyperlink ref="F769" r:id="rId194" xr:uid="{00000000-0004-0000-0000-0000CE000000}"/>
    <hyperlink ref="F771" r:id="rId195" xr:uid="{00000000-0004-0000-0000-0000CF000000}"/>
    <hyperlink ref="F772" r:id="rId196" xr:uid="{00000000-0004-0000-0000-0000D0000000}"/>
    <hyperlink ref="F782" r:id="rId197" xr:uid="{00000000-0004-0000-0000-0000D1000000}"/>
    <hyperlink ref="F783" r:id="rId198" xr:uid="{00000000-0004-0000-0000-0000D2000000}"/>
    <hyperlink ref="F787" r:id="rId199" xr:uid="{00000000-0004-0000-0000-0000D3000000}"/>
    <hyperlink ref="F793" r:id="rId200" xr:uid="{00000000-0004-0000-0000-0000D4000000}"/>
    <hyperlink ref="F796" r:id="rId201" xr:uid="{00000000-0004-0000-0000-0000D5000000}"/>
    <hyperlink ref="F806" r:id="rId202" xr:uid="{00000000-0004-0000-0000-0000D6000000}"/>
    <hyperlink ref="F810" r:id="rId203" xr:uid="{00000000-0004-0000-0000-0000D7000000}"/>
    <hyperlink ref="F816" r:id="rId204" xr:uid="{00000000-0004-0000-0000-0000D8000000}"/>
    <hyperlink ref="G816" r:id="rId205" xr:uid="{00000000-0004-0000-0000-0000D9000000}"/>
    <hyperlink ref="F818" r:id="rId206" xr:uid="{00000000-0004-0000-0000-0000DA000000}"/>
    <hyperlink ref="F819" r:id="rId207" xr:uid="{00000000-0004-0000-0000-0000DB000000}"/>
    <hyperlink ref="F834" r:id="rId208" xr:uid="{00000000-0004-0000-0000-0000DE000000}"/>
    <hyperlink ref="F836" r:id="rId209" xr:uid="{00000000-0004-0000-0000-0000DF000000}"/>
    <hyperlink ref="F840" r:id="rId210" xr:uid="{00000000-0004-0000-0000-0000E0000000}"/>
    <hyperlink ref="F853" r:id="rId211" xr:uid="{00000000-0004-0000-0000-0000E1000000}"/>
    <hyperlink ref="F860" r:id="rId212" xr:uid="{00000000-0004-0000-0000-0000E2000000}"/>
    <hyperlink ref="F867" r:id="rId213" xr:uid="{00000000-0004-0000-0000-0000E3000000}"/>
    <hyperlink ref="F872" r:id="rId214" xr:uid="{00000000-0004-0000-0000-0000E4000000}"/>
    <hyperlink ref="F878" r:id="rId215" xr:uid="{00000000-0004-0000-0000-0000E6000000}"/>
    <hyperlink ref="F887" r:id="rId216" xr:uid="{00000000-0004-0000-0000-0000E7000000}"/>
    <hyperlink ref="F893" r:id="rId217" xr:uid="{00000000-0004-0000-0000-0000E8000000}"/>
    <hyperlink ref="F904" r:id="rId218" xr:uid="{00000000-0004-0000-0000-0000E9000000}"/>
    <hyperlink ref="F908" r:id="rId219" xr:uid="{00000000-0004-0000-0000-0000EA000000}"/>
    <hyperlink ref="F910" r:id="rId220" xr:uid="{00000000-0004-0000-0000-0000EB000000}"/>
    <hyperlink ref="F915" r:id="rId221" xr:uid="{00000000-0004-0000-0000-0000EC000000}"/>
    <hyperlink ref="F923" r:id="rId222" xr:uid="{00000000-0004-0000-0000-0000EE000000}"/>
    <hyperlink ref="F926" r:id="rId223" xr:uid="{00000000-0004-0000-0000-0000EF000000}"/>
    <hyperlink ref="F928" r:id="rId224" xr:uid="{00000000-0004-0000-0000-0000F0000000}"/>
    <hyperlink ref="F936" r:id="rId225" xr:uid="{00000000-0004-0000-0000-0000F2000000}"/>
    <hyperlink ref="F2" r:id="rId226" xr:uid="{62F4FAE0-D084-F547-A38C-3EEBE00BD65E}"/>
    <hyperlink ref="F5" r:id="rId227" xr:uid="{BF1862F8-CFD4-8D40-BD8F-A3535013E98E}"/>
    <hyperlink ref="F8" r:id="rId228" xr:uid="{2484CD2F-433C-6943-839A-A5C4CE213CBB}"/>
    <hyperlink ref="F9" r:id="rId229" xr:uid="{C8230294-A1F6-4A4F-8339-C71200539385}"/>
    <hyperlink ref="F13" r:id="rId230" xr:uid="{92EDC6FC-66A2-FA4B-91B8-A087C5AE3299}"/>
    <hyperlink ref="F14" r:id="rId231" xr:uid="{157E30A3-3FDE-7746-AA58-E602DFE7F7DC}"/>
    <hyperlink ref="F15" r:id="rId232" xr:uid="{D000894E-A433-B041-B300-5DD036FCC902}"/>
    <hyperlink ref="F17" r:id="rId233" xr:uid="{D1D7CC12-CBFD-334A-8218-DE712096F253}"/>
    <hyperlink ref="F18" r:id="rId234" xr:uid="{61D9521E-4AA5-DE4D-980B-442498026D2D}"/>
    <hyperlink ref="F19" r:id="rId235" xr:uid="{4C793F15-7FC5-5E47-A302-50067BCBDDD0}"/>
    <hyperlink ref="F20" r:id="rId236" xr:uid="{B0678F5C-0198-FE4F-A29A-CE8584FD8B57}"/>
    <hyperlink ref="F21" r:id="rId237" xr:uid="{17CD8149-DD96-844D-A9CE-E0AF5B11DAB4}"/>
    <hyperlink ref="F23" r:id="rId238" xr:uid="{79145808-492C-7847-AB6F-C327BADF2D6D}"/>
    <hyperlink ref="F24" r:id="rId239" xr:uid="{4186E6BA-87C7-294A-B7A8-FD5BE604CD13}"/>
    <hyperlink ref="F25" r:id="rId240" xr:uid="{0D67B190-204B-7243-B7F0-E0208967ED6F}"/>
    <hyperlink ref="F26" r:id="rId241" xr:uid="{7D475598-2462-8C4A-A965-B950ABED6735}"/>
    <hyperlink ref="F28" r:id="rId242" xr:uid="{73B2B778-82DF-0D42-B839-10022BE64AC2}"/>
    <hyperlink ref="F30" r:id="rId243" xr:uid="{865EB473-6027-BA46-B615-697D77D98BB5}"/>
    <hyperlink ref="F31" r:id="rId244" xr:uid="{003B0BDF-4C48-7240-87C7-F359F9E78340}"/>
    <hyperlink ref="F32" r:id="rId245" xr:uid="{EE67B08F-938A-9A40-8646-5A6309550EEE}"/>
    <hyperlink ref="F33" r:id="rId246" xr:uid="{A35D1D71-5942-6C41-85DD-05B55B741265}"/>
    <hyperlink ref="G33" r:id="rId247" xr:uid="{5225345C-DBF7-D544-8706-3BD5A79A9CD8}"/>
    <hyperlink ref="F35" r:id="rId248" xr:uid="{3BF893BD-163F-7A43-989E-EA8FF9142FF2}"/>
    <hyperlink ref="F36" r:id="rId249" xr:uid="{70EB2453-2630-A940-A268-F43DF8D61DA1}"/>
    <hyperlink ref="F37" r:id="rId250" xr:uid="{1DC114D2-D0F1-E047-9693-FE1AF1F22D4E}"/>
    <hyperlink ref="F39" r:id="rId251" xr:uid="{B0FF8818-E1E6-E14F-A097-4DE29C00B7A3}"/>
    <hyperlink ref="F41" r:id="rId252" xr:uid="{22A1B397-7E07-2A41-9582-D68C15791C97}"/>
    <hyperlink ref="F42" r:id="rId253" xr:uid="{B6A67E59-C520-994A-BC9E-093045DFAB75}"/>
    <hyperlink ref="G42" r:id="rId254" xr:uid="{BDFE4907-9055-5646-84C0-090F651252EA}"/>
    <hyperlink ref="F43" r:id="rId255" xr:uid="{DE91806A-E952-8440-A2FA-156B58535936}"/>
    <hyperlink ref="F44" r:id="rId256" xr:uid="{5D03CE8B-AC68-DF49-B84E-EE4E69002F1B}"/>
    <hyperlink ref="F45" r:id="rId257" xr:uid="{9C3B16AF-EF90-404C-A79E-52EE8B5DC5C9}"/>
    <hyperlink ref="F47" r:id="rId258" xr:uid="{20C2B17A-C46D-1C45-8F2A-2F01E6D5E7CD}"/>
    <hyperlink ref="F48" r:id="rId259" xr:uid="{8369412A-6D0F-104F-A5EE-F85F1410FB02}"/>
    <hyperlink ref="F49" r:id="rId260" xr:uid="{AE85CA9E-9956-484C-A414-03D9397A3EA1}"/>
    <hyperlink ref="F52" r:id="rId261" xr:uid="{CB1EAFAE-34AF-DB4C-9023-6E4856BC6D82}"/>
    <hyperlink ref="F55" r:id="rId262" xr:uid="{948B47E2-C6CD-F841-A57A-6E419458545C}"/>
    <hyperlink ref="F57" r:id="rId263" xr:uid="{B367FD16-2EB2-B245-B10E-3C0F9FCBA3EC}"/>
    <hyperlink ref="F58" r:id="rId264" xr:uid="{B01D073F-0E38-3D49-B22D-441972076869}"/>
    <hyperlink ref="F60" r:id="rId265" xr:uid="{1CE38A34-6450-7F44-A092-DA65D3A3F992}"/>
    <hyperlink ref="F61" r:id="rId266" xr:uid="{5D5E57D2-D8DC-F343-8A70-2B8979D823B7}"/>
    <hyperlink ref="F62" r:id="rId267" xr:uid="{4C59AEBC-CE4C-AE44-820C-2B32F906F7C6}"/>
    <hyperlink ref="F63" r:id="rId268" xr:uid="{9B9F778C-8CC7-944F-B306-CFD9A7DBDD56}"/>
    <hyperlink ref="F66" r:id="rId269" xr:uid="{B9BD74C3-296C-AC41-BDED-2B197ADAFCF7}"/>
    <hyperlink ref="F67" r:id="rId270" xr:uid="{AF43FE22-B11B-B747-B25D-908EE82B7AB1}"/>
    <hyperlink ref="F69" r:id="rId271" xr:uid="{590FACB3-9F64-0245-9F1C-5286343A6739}"/>
    <hyperlink ref="F71" r:id="rId272" xr:uid="{84C05F51-E6FD-B34A-8DCE-8563C39B7096}"/>
    <hyperlink ref="F73" r:id="rId273" xr:uid="{0D2706D6-7C96-5E4F-B7EA-1905275C78FB}"/>
    <hyperlink ref="F74" r:id="rId274" xr:uid="{F5AA4E89-191C-2D4E-AD44-C99DDBB61F5A}"/>
    <hyperlink ref="F75" r:id="rId275" xr:uid="{57197445-639F-1646-996B-6900FBD95242}"/>
    <hyperlink ref="F77" r:id="rId276" xr:uid="{2DD53DC0-04A3-5B46-ACEA-63CBBE982C57}"/>
    <hyperlink ref="F78" r:id="rId277" xr:uid="{50A31551-C89E-FB47-A141-0FDE0753DB83}"/>
    <hyperlink ref="F79" r:id="rId278" xr:uid="{8135034E-C8FB-CF40-89F7-B17ED44CEA09}"/>
    <hyperlink ref="F80" r:id="rId279" xr:uid="{8FA8559F-1695-9748-B838-403B4B33D698}"/>
    <hyperlink ref="F65" r:id="rId280" xr:uid="{BCCCC77A-8105-AB40-B4E1-441D3B33842C}"/>
    <hyperlink ref="G55" r:id="rId281" xr:uid="{6B941116-400B-D44E-9EF9-2733E611CC0E}"/>
    <hyperlink ref="F88" r:id="rId282" xr:uid="{045FE1E8-7B19-B245-8B8E-7BD1B256EB0C}"/>
    <hyperlink ref="F90" r:id="rId283" xr:uid="{465D9D76-932A-B146-AC56-441A39EF3C83}"/>
    <hyperlink ref="F93" r:id="rId284" xr:uid="{FB7A7456-4C77-8B47-8096-F787CC41C7CF}"/>
    <hyperlink ref="F94" r:id="rId285" xr:uid="{5AB408EB-DD67-F146-99D1-A1C31618E963}"/>
    <hyperlink ref="F95" r:id="rId286" xr:uid="{EFAF54F9-A57D-B140-8150-6E6E11E91F98}"/>
    <hyperlink ref="F97" r:id="rId287" xr:uid="{88CFB160-2C9C-634C-9872-92D0E6FE834D}"/>
    <hyperlink ref="F101" r:id="rId288" xr:uid="{E4C241CA-A1B6-E841-8AB0-2A36473F0791}"/>
    <hyperlink ref="F102" r:id="rId289" xr:uid="{FBD12D78-5C9E-1D4B-8386-3EB44BBC483C}"/>
    <hyperlink ref="F104" r:id="rId290" xr:uid="{5D8200DC-FD62-FA47-9E47-8B94ABE5E9FB}"/>
    <hyperlink ref="G105" r:id="rId291" xr:uid="{4BE48FB1-C9BE-524A-BE0C-FB3D4078A025}"/>
    <hyperlink ref="F107" r:id="rId292" xr:uid="{BB71B15C-0B39-064D-80C0-A493A2D9C345}"/>
    <hyperlink ref="F108" r:id="rId293" xr:uid="{3D3E4D54-01E8-914F-B3C8-B450C49E5A30}"/>
    <hyperlink ref="G99" r:id="rId294" xr:uid="{D40BD27A-6B96-DA48-8BE1-9A826D7C7D9B}"/>
    <hyperlink ref="F110" r:id="rId295" xr:uid="{869C0DB6-38BC-5C48-823C-2FDDD96867E9}"/>
    <hyperlink ref="F112" r:id="rId296" xr:uid="{CF8A4E68-F8DD-B64F-AB5E-00A9225FDE8C}"/>
    <hyperlink ref="F114" r:id="rId297" xr:uid="{A36341D9-98B6-C041-8617-F73E3C7FABB5}"/>
    <hyperlink ref="F120" r:id="rId298" xr:uid="{33BAFD24-3012-7147-BC22-7FDDE509497A}"/>
    <hyperlink ref="F122" r:id="rId299" xr:uid="{42F8ED50-70E0-F04D-860E-281400912FD5}"/>
    <hyperlink ref="F123" r:id="rId300" xr:uid="{654EC7C9-6A9B-CC4E-BD10-01507519861B}"/>
    <hyperlink ref="F126" r:id="rId301" xr:uid="{F027C466-2531-2243-9600-F4A49E70EB20}"/>
    <hyperlink ref="F127" r:id="rId302" xr:uid="{CED43192-C5CD-A144-B0EA-08C0F5A36E33}"/>
    <hyperlink ref="G126" r:id="rId303" xr:uid="{D76DD93A-3B51-2549-A7A3-9D854A9FEAE5}"/>
    <hyperlink ref="F129" r:id="rId304" xr:uid="{15CE0EEF-541C-544D-999B-659D26D950D3}"/>
    <hyperlink ref="F133" r:id="rId305" xr:uid="{63FA2653-A3E7-C349-AB97-102A811CB510}"/>
    <hyperlink ref="F134" r:id="rId306" xr:uid="{2E6E7161-495A-0F40-B050-4AD6DC8CCE49}"/>
    <hyperlink ref="F137" r:id="rId307" xr:uid="{56438789-0F6B-0549-A514-10080D33BEBF}"/>
    <hyperlink ref="F138" r:id="rId308" xr:uid="{722D08A1-93C1-6D48-8C77-EBEC22CFB30C}"/>
    <hyperlink ref="F140" r:id="rId309" xr:uid="{FE169186-3FA3-E746-95EA-BC7845231ADC}"/>
    <hyperlink ref="F142" r:id="rId310" xr:uid="{8F905152-53B4-C746-A876-EC9E1ECC1EBC}"/>
    <hyperlink ref="F143" r:id="rId311" xr:uid="{340569C2-6C8E-DD46-9897-832B39A6F75F}"/>
    <hyperlink ref="F144" r:id="rId312" xr:uid="{202C9F76-B20B-F44B-B893-7CD68C4A547E}"/>
    <hyperlink ref="G144" r:id="rId313" xr:uid="{96A6355B-2C00-504A-ADAB-3BCB2E19227D}"/>
    <hyperlink ref="F145" r:id="rId314" xr:uid="{1CE897D6-390F-CB44-B28F-780625B29498}"/>
    <hyperlink ref="F146" r:id="rId315" xr:uid="{BB2EBA42-08BF-B64D-84C1-991AFFC34C00}"/>
    <hyperlink ref="F147" r:id="rId316" xr:uid="{2D1BACFB-9ED4-9844-88FA-0CC00F29F765}"/>
    <hyperlink ref="F149" r:id="rId317" xr:uid="{E34C9062-F432-B249-AA16-DF1BA898B4C3}"/>
    <hyperlink ref="F152" r:id="rId318" xr:uid="{29FA4EC0-DA4D-5F49-BEE6-20C4F2A47AE4}"/>
    <hyperlink ref="F153" r:id="rId319" xr:uid="{210DF27C-9E47-AE4A-92A9-4C1D7738DA5A}"/>
    <hyperlink ref="F156" r:id="rId320" xr:uid="{CB8331AA-1FA4-9847-9E07-2827B03DFEAD}"/>
    <hyperlink ref="F157" r:id="rId321" xr:uid="{B2BE35A0-869E-A040-A967-445730526048}"/>
    <hyperlink ref="F158" r:id="rId322" xr:uid="{6A151321-A9A6-594A-9A86-325A5F7C2D92}"/>
    <hyperlink ref="F159" r:id="rId323" xr:uid="{D3DEE996-113D-5645-ABC4-DA717249C4B1}"/>
    <hyperlink ref="F161" r:id="rId324" xr:uid="{8792CC15-3843-1A4F-A987-98CD29DAE746}"/>
    <hyperlink ref="F163" r:id="rId325" xr:uid="{2C0E8982-8DB6-F14E-8051-CA8122F5FD26}"/>
    <hyperlink ref="F164" r:id="rId326" xr:uid="{D59C1820-6349-8541-B99C-3E65AA86481E}"/>
    <hyperlink ref="F165" r:id="rId327" xr:uid="{B6FB3E29-70BC-2240-A778-1E7111058186}"/>
    <hyperlink ref="F167" r:id="rId328" xr:uid="{C4AE414E-DBE0-8340-977F-479F6E7615F4}"/>
    <hyperlink ref="F168" r:id="rId329" xr:uid="{D8173F6E-326C-3E45-9647-2CCE178D7259}"/>
    <hyperlink ref="F169" r:id="rId330" xr:uid="{21467EAB-6CFF-274A-9DE7-0BB186769A12}"/>
    <hyperlink ref="F170" r:id="rId331" xr:uid="{419E6EB2-77D4-0443-BF02-9464902876AF}"/>
    <hyperlink ref="F171" r:id="rId332" xr:uid="{38F79B7D-4B0B-0041-9D05-9EC96452D203}"/>
    <hyperlink ref="F172" r:id="rId333" xr:uid="{8883B2B9-AD9F-424C-B0B6-16FC24E1EEF5}"/>
    <hyperlink ref="F173" r:id="rId334" xr:uid="{077FEB5D-44E1-CE41-9DAC-C2A36FCED7E8}"/>
    <hyperlink ref="F175" r:id="rId335" xr:uid="{D3C5BBC0-09E8-1548-BF55-AAE9747B030F}"/>
    <hyperlink ref="F176" r:id="rId336" xr:uid="{404B2C7C-4F9A-884C-B3CA-D8AD1CBA8CAD}"/>
    <hyperlink ref="F177" r:id="rId337" xr:uid="{3613518F-12ED-734E-9E0A-692FAB556A69}"/>
    <hyperlink ref="F178" r:id="rId338" xr:uid="{11C8501A-17BE-1548-AB0A-FADAFBF9616D}"/>
    <hyperlink ref="F180" r:id="rId339" xr:uid="{0A4E5BB2-0F3A-7143-8D1B-0958B4F4F7D9}"/>
    <hyperlink ref="F111" r:id="rId340" xr:uid="{8644A19D-FD29-954D-924D-1B080B2D07EC}"/>
    <hyperlink ref="F183" r:id="rId341" xr:uid="{A4AB1E49-5086-1B4E-AD00-D084A59D443B}"/>
    <hyperlink ref="F185" r:id="rId342" xr:uid="{3540C605-8096-DB4A-9E23-2071DF7A8E8A}"/>
    <hyperlink ref="F186" r:id="rId343" xr:uid="{70A42E92-89A9-4F4B-850C-4BC8C7686303}"/>
    <hyperlink ref="G187" r:id="rId344" xr:uid="{09E797F3-0077-9C40-B23B-BB40164B7496}"/>
    <hyperlink ref="F188" r:id="rId345" xr:uid="{6A0E9DB5-25C3-C243-B5CA-884294920899}"/>
    <hyperlink ref="F189" r:id="rId346" xr:uid="{B3C63C54-632E-EF47-B95A-07DB1B00F744}"/>
    <hyperlink ref="F190" r:id="rId347" xr:uid="{CB7E7B08-2EE0-0E44-877F-24325CC32498}"/>
    <hyperlink ref="F191" r:id="rId348" xr:uid="{AF9628AA-9875-8749-B3C1-CE5919EA6CB6}"/>
    <hyperlink ref="F192" r:id="rId349" xr:uid="{6BBDBA80-1033-404C-8DC3-567A93E08CDA}"/>
    <hyperlink ref="F194" r:id="rId350" xr:uid="{312F49DD-3C28-DE44-BCD7-3F1D337C31DD}"/>
    <hyperlink ref="F195" r:id="rId351" xr:uid="{6AF015B3-C611-2E47-AAE8-6428903E7E8A}"/>
    <hyperlink ref="F196" r:id="rId352" xr:uid="{B160D631-2D26-464E-8A41-3DA1FBB6D5BF}"/>
    <hyperlink ref="F200" r:id="rId353" xr:uid="{DFA6E232-614B-4342-9767-BC75D2C8208F}"/>
    <hyperlink ref="F201" r:id="rId354" xr:uid="{ED9EE851-1DE1-A946-8FCB-A693DF0067AE}"/>
    <hyperlink ref="F204" r:id="rId355" xr:uid="{D148ABB9-6B2E-FE43-8FB1-337AD3BDBFEA}"/>
    <hyperlink ref="F206" r:id="rId356" xr:uid="{2EA22E23-E2CF-DF49-B335-2ED95A0844DE}"/>
    <hyperlink ref="G207" r:id="rId357" xr:uid="{DBA1B6FC-F040-BB4B-A7DB-7B88774E6594}"/>
    <hyperlink ref="F208" r:id="rId358" xr:uid="{C39DBE99-7336-864C-99F1-F336C1752D69}"/>
    <hyperlink ref="G210" r:id="rId359" xr:uid="{D9AA1B8A-3930-FF45-8BA1-811ED7464AF1}"/>
    <hyperlink ref="F211" r:id="rId360" xr:uid="{32629474-4B2E-8048-9AA2-FD9A38EB1DE7}"/>
    <hyperlink ref="G212" r:id="rId361" xr:uid="{B2C1CDB8-8468-0C47-B4B1-CA09E8201859}"/>
    <hyperlink ref="F212" r:id="rId362" xr:uid="{8FB56C45-2959-CD44-8964-FF9F8B66017A}"/>
    <hyperlink ref="F215" r:id="rId363" xr:uid="{21279A1A-F30E-4248-AA53-AE906724FEBD}"/>
    <hyperlink ref="F216" r:id="rId364" xr:uid="{8431150D-41EA-0F45-9336-3EE916F0DE62}"/>
    <hyperlink ref="F217" r:id="rId365" xr:uid="{DD9431BB-2A5A-D14E-AE64-4DF84BBA4ADA}"/>
    <hyperlink ref="F218" r:id="rId366" xr:uid="{E725D1A4-61BC-0D40-955D-18C3A6FCDE2C}"/>
    <hyperlink ref="F220" r:id="rId367" xr:uid="{4BE4C096-8E8D-C847-8CAA-069AC6888CC2}"/>
    <hyperlink ref="F221" r:id="rId368" xr:uid="{0D658A78-E0D7-674C-B8F8-618483AC957D}"/>
    <hyperlink ref="F224" r:id="rId369" xr:uid="{7477A425-84D5-7E46-A8CC-CEE3BB1D34E8}"/>
    <hyperlink ref="F225" r:id="rId370" xr:uid="{52363BCD-F03E-8B49-A68C-8B6519244D18}"/>
    <hyperlink ref="F226" r:id="rId371" xr:uid="{FD758EC3-B4FD-C34A-9A8E-CF5924F8D42E}"/>
    <hyperlink ref="F227" r:id="rId372" xr:uid="{8305DF05-9C7B-A54D-86BD-87264DB870F2}"/>
    <hyperlink ref="F889" r:id="rId373" xr:uid="{6372DB38-B615-AA47-AEF0-502B480048A4}"/>
    <hyperlink ref="F230" r:id="rId374" xr:uid="{79E09D85-0A4C-614C-B9D1-CA008CF6AE1F}"/>
    <hyperlink ref="F231" r:id="rId375" xr:uid="{59A10E2B-823A-A247-8DFE-8C8B7824AC19}"/>
    <hyperlink ref="F234" r:id="rId376" xr:uid="{3F13DAF2-5CEE-734B-8DEF-956EFB54AD3F}"/>
    <hyperlink ref="F235" r:id="rId377" xr:uid="{38091A11-6A83-D448-9369-63012B74D1C6}"/>
    <hyperlink ref="F236" r:id="rId378" xr:uid="{5EBD1C37-B63C-7B4B-8964-3BDE29FF9B15}"/>
    <hyperlink ref="F237" r:id="rId379" xr:uid="{F13E35C0-AB56-7149-8D81-50141390A0C8}"/>
    <hyperlink ref="F239" r:id="rId380" xr:uid="{BD966958-59C8-FE48-9951-80FBF00C9B1D}"/>
    <hyperlink ref="F241" r:id="rId381" xr:uid="{0DD14F24-F09E-D149-82DC-A3E319861A1B}"/>
    <hyperlink ref="F243" r:id="rId382" xr:uid="{260E4115-5F16-A74A-8110-92FCEE3CB7BF}"/>
    <hyperlink ref="F245" r:id="rId383" xr:uid="{51F83051-0DD4-314B-B7F5-E554DB1B152A}"/>
    <hyperlink ref="F246" r:id="rId384" xr:uid="{2045DD0E-31B9-5047-9DF9-D185185331CE}"/>
    <hyperlink ref="F247" r:id="rId385" xr:uid="{439E4E5F-A745-C340-A81E-70D5D9AFF91B}"/>
    <hyperlink ref="F252" r:id="rId386" xr:uid="{B710B417-6F9F-7F4B-A24A-3ADB5F60B7B1}"/>
    <hyperlink ref="F253" r:id="rId387" xr:uid="{57A6B781-29E7-3944-AD2D-F30AD19621DA}"/>
    <hyperlink ref="F254" r:id="rId388" xr:uid="{20B55A89-4555-6E49-BFC7-A997FB0801C7}"/>
    <hyperlink ref="F255" r:id="rId389" xr:uid="{144559C5-85EE-0241-9C71-7C3731154636}"/>
    <hyperlink ref="F256" r:id="rId390" xr:uid="{5E2A3A6F-1271-8546-898F-330F8F419F55}"/>
    <hyperlink ref="F258" r:id="rId391" xr:uid="{9490721F-6CC3-B046-95F3-23D2613B7A15}"/>
    <hyperlink ref="F261" r:id="rId392" xr:uid="{5BFBDF5F-B1B9-2E46-BA90-5E73A2B87D4C}"/>
    <hyperlink ref="F264" r:id="rId393" xr:uid="{8334FCAA-87E2-4C46-9D0A-61640E51474F}"/>
    <hyperlink ref="F267" r:id="rId394" xr:uid="{D6889B67-6FAF-7845-8CD1-D5D8E3D4D2C3}"/>
    <hyperlink ref="F268" r:id="rId395" xr:uid="{1C583AB4-DB3A-5A4E-B29C-7F3B78CA4BCB}"/>
    <hyperlink ref="F270" r:id="rId396" xr:uid="{DCA8E65B-33F0-1E47-8374-ABC07E5BACDE}"/>
    <hyperlink ref="F271" r:id="rId397" xr:uid="{F5C5287A-CE43-354B-A191-C1787E508DA2}"/>
    <hyperlink ref="F272" r:id="rId398" xr:uid="{89D8BC6F-9DA7-B64E-AA1C-C7E416D50924}"/>
    <hyperlink ref="F274" r:id="rId399" xr:uid="{3304321C-5F8C-4441-A164-B03BFE1E714F}"/>
    <hyperlink ref="F275" r:id="rId400" xr:uid="{7007759E-E526-8146-B2C6-91BAAFFEB524}"/>
    <hyperlink ref="F276" r:id="rId401" xr:uid="{9C1E1168-F98E-804D-907D-9C6EBDC48344}"/>
    <hyperlink ref="F277" r:id="rId402" xr:uid="{C65DA40D-DB2C-5C4F-A12E-E63944D1FD7A}"/>
    <hyperlink ref="F279" r:id="rId403" xr:uid="{C080DE9A-BD4B-C842-948D-0C83A4142985}"/>
    <hyperlink ref="G280" r:id="rId404" xr:uid="{39048E1C-4100-FA43-8F5E-7E3D3BF5D5B4}"/>
    <hyperlink ref="F280" r:id="rId405" xr:uid="{932E7B0B-8A85-3B45-B11C-5B5004EF2361}"/>
    <hyperlink ref="F281" r:id="rId406" xr:uid="{07C165AB-DC16-354A-80C9-3C927CF86B95}"/>
    <hyperlink ref="F284" r:id="rId407" xr:uid="{2838D035-80DE-2A48-895B-5D4D9356A4CA}"/>
    <hyperlink ref="F286" r:id="rId408" xr:uid="{14DDBF93-C7FA-3045-8D25-51CEFD5A0613}"/>
    <hyperlink ref="F288" r:id="rId409" xr:uid="{615202E0-A3A0-474D-A525-C0318AD3A836}"/>
    <hyperlink ref="F289" r:id="rId410" xr:uid="{F385A343-9C0F-0B4A-AC74-32C6B68FE57D}"/>
    <hyperlink ref="F290" r:id="rId411" xr:uid="{72E1A457-A7E0-9840-8D10-545A4C9DDA52}"/>
    <hyperlink ref="F291" r:id="rId412" xr:uid="{53E5E999-CEDB-D84C-9F02-91507CDB7C76}"/>
    <hyperlink ref="F292" r:id="rId413" xr:uid="{5AA5C6BC-0BC5-784D-B028-B89E7AA669AE}"/>
    <hyperlink ref="F294" r:id="rId414" xr:uid="{E8D14FB4-82DD-2F43-9C72-FB96B110CD2B}"/>
    <hyperlink ref="F296" r:id="rId415" xr:uid="{70D9FD2E-0B52-5546-8143-CD295F20BC93}"/>
    <hyperlink ref="F297" r:id="rId416" xr:uid="{A5736CE0-B4DD-8B48-AC59-B2BF7CB91372}"/>
    <hyperlink ref="F666" r:id="rId417" xr:uid="{E75623EA-EA89-654A-81FF-9C0974AFD645}"/>
    <hyperlink ref="F278" r:id="rId418" xr:uid="{A2481129-2D75-AC49-AF5B-92C796607549}"/>
    <hyperlink ref="F298" r:id="rId419" xr:uid="{87768213-6D62-4C4F-A670-6ABB3AFD9C95}"/>
    <hyperlink ref="F299" r:id="rId420" xr:uid="{6D48AFFD-4B91-4847-A2C7-6FF62FCE3061}"/>
    <hyperlink ref="F301" r:id="rId421" xr:uid="{BEA247E2-0142-5C4F-8881-7BD2D156F3CC}"/>
    <hyperlink ref="F306" r:id="rId422" xr:uid="{612A9A11-1232-C64C-9ED2-169B7A8DBFCF}"/>
    <hyperlink ref="F307" r:id="rId423" xr:uid="{D6F948A1-2D2B-B248-9CBA-95348A5B122D}"/>
    <hyperlink ref="F308" r:id="rId424" xr:uid="{0EC894A8-08F2-F54F-9E19-85EC8615C05D}"/>
    <hyperlink ref="F309" r:id="rId425" xr:uid="{3FE164A7-A06F-C146-81A0-3C7FE4B60049}"/>
    <hyperlink ref="F311" r:id="rId426" xr:uid="{EB85FA0F-2C00-7E42-A93A-7892C78BAF6D}"/>
    <hyperlink ref="F313" r:id="rId427" xr:uid="{BE6E5456-4085-A64F-B4F6-0B5CE63AEB45}"/>
    <hyperlink ref="F314" r:id="rId428" xr:uid="{C4344907-685F-AC46-881D-840ADC4AB081}"/>
    <hyperlink ref="F315" r:id="rId429" xr:uid="{7D721EBC-288A-F946-BB10-CA3A7EC12C8D}"/>
    <hyperlink ref="F316" r:id="rId430" xr:uid="{573A5EE5-F770-9C49-AE2B-9B56C6A27403}"/>
    <hyperlink ref="F318" r:id="rId431" xr:uid="{93D60D24-CCC1-9F4C-90DE-0A1CECDCD741}"/>
    <hyperlink ref="F319" r:id="rId432" xr:uid="{773463E7-6AB4-A44F-BCCB-B847EC6C69B2}"/>
    <hyperlink ref="F321" r:id="rId433" xr:uid="{6A6C8813-07D0-154D-AA53-D777959A92C7}"/>
    <hyperlink ref="F324" r:id="rId434" xr:uid="{35BE0465-5AEB-2F44-8537-DD5742FFCCDF}"/>
    <hyperlink ref="F325" r:id="rId435" xr:uid="{DA951D25-C67D-CB40-B4B7-785DF7C46772}"/>
    <hyperlink ref="F327" r:id="rId436" xr:uid="{20276AD5-CB52-704E-BF2A-F0BA884D26BC}"/>
    <hyperlink ref="G326" r:id="rId437" xr:uid="{680B8204-C845-F04D-9258-07BAE514FE5F}"/>
    <hyperlink ref="F328" r:id="rId438" xr:uid="{9CF7A95E-9323-E548-9297-4C4CA4B37D2B}"/>
    <hyperlink ref="F330" r:id="rId439" xr:uid="{99D4E2A3-D9A0-4849-A6DD-A659947603BA}"/>
    <hyperlink ref="F332" r:id="rId440" xr:uid="{18155907-D33E-644D-9D6C-FBFC355B5CDE}"/>
    <hyperlink ref="F333" r:id="rId441" xr:uid="{D7245CE9-5278-0049-8027-C885C7F19E86}"/>
    <hyperlink ref="F335" r:id="rId442" xr:uid="{FC6E6FB2-99FF-FF4B-8D2E-C955A414D683}"/>
    <hyperlink ref="F336" r:id="rId443" xr:uid="{BF9DE7FA-14FA-0540-BFDF-42F948E486B1}"/>
    <hyperlink ref="F337" r:id="rId444" xr:uid="{C1735453-B042-884D-B55B-7AE7B5C7CAB7}"/>
    <hyperlink ref="F338" r:id="rId445" xr:uid="{4FF7EA9F-DD94-1641-A996-0964958E3E3B}"/>
    <hyperlink ref="F339" r:id="rId446" xr:uid="{9A361C77-3584-0546-A6AF-DBF2D732FE17}"/>
    <hyperlink ref="F340" r:id="rId447" xr:uid="{EBB2A89B-0050-014D-8360-3082C9D7868C}"/>
    <hyperlink ref="F342" r:id="rId448" xr:uid="{62014351-9CF0-CE46-9717-4F11423054FF}"/>
    <hyperlink ref="F343" r:id="rId449" xr:uid="{1E409564-EA45-094E-AF57-467EA6D938B6}"/>
    <hyperlink ref="F345" r:id="rId450" xr:uid="{88869A94-66DC-0849-8D47-CD5A3DCAA203}"/>
    <hyperlink ref="F347" r:id="rId451" xr:uid="{9EB25E88-3441-184C-A964-13B4111C3165}"/>
    <hyperlink ref="F348" r:id="rId452" xr:uid="{51B800DB-9368-6B43-B839-B4B41B9E37C8}"/>
    <hyperlink ref="F349" r:id="rId453" xr:uid="{DF0BE881-45B5-004C-8A24-DBB151EE9AE4}"/>
    <hyperlink ref="F350" r:id="rId454" xr:uid="{548E0055-97A3-6B43-9A9D-4A86B768710B}"/>
    <hyperlink ref="F351" r:id="rId455" xr:uid="{9127C1F5-FE36-B146-96FF-A5CD7AEC75FD}"/>
    <hyperlink ref="F352" r:id="rId456" xr:uid="{A324196D-753F-4741-A280-8AF4EEEFA989}"/>
    <hyperlink ref="F353" r:id="rId457" xr:uid="{2FD5E334-C3C6-C74F-B8DD-54C0787B8273}"/>
    <hyperlink ref="F354" r:id="rId458" xr:uid="{1392B03E-CBB7-2F47-B2CA-30BE845A64DA}"/>
    <hyperlink ref="F355" r:id="rId459" xr:uid="{406FCE32-5E88-FA46-951F-D84172AF0EBD}"/>
    <hyperlink ref="F356" r:id="rId460" xr:uid="{F145CDEA-EFCB-5A43-8A55-FD9CF39FF9D8}"/>
    <hyperlink ref="F358" r:id="rId461" xr:uid="{ADB57AD7-9F0E-0243-B972-4E6F9F35A0D3}"/>
    <hyperlink ref="F359" r:id="rId462" xr:uid="{6974A9AD-C36D-564D-9046-411B0444EA75}"/>
    <hyperlink ref="F362" r:id="rId463" xr:uid="{74A9E7B0-60D0-F642-A8ED-23FBDFEF824F}"/>
    <hyperlink ref="F363" r:id="rId464" xr:uid="{5CB8BFCA-C055-E646-B54B-EE297873547A}"/>
    <hyperlink ref="F364" r:id="rId465" xr:uid="{BC590933-C341-3348-89A4-C4D9B1ACEC63}"/>
    <hyperlink ref="F365" r:id="rId466" xr:uid="{480362A0-93EB-8543-B47D-7CA25A81F5E8}"/>
    <hyperlink ref="F366" r:id="rId467" xr:uid="{74C6372F-F0F5-F040-8419-CA14F6FE94BE}"/>
    <hyperlink ref="F367" r:id="rId468" xr:uid="{F8ABBB52-7846-EC43-B87E-CBD0A5D29763}"/>
    <hyperlink ref="F372" r:id="rId469" xr:uid="{2D585E41-3EBC-3A47-BCD7-A98235D2CE59}"/>
    <hyperlink ref="F375" r:id="rId470" xr:uid="{D501F49B-AF50-E64D-AB6F-7FB99CCB1E8A}"/>
    <hyperlink ref="F377" r:id="rId471" xr:uid="{211CC948-F3E4-1E45-A750-CE2E0D5915AD}"/>
    <hyperlink ref="F380" r:id="rId472" xr:uid="{8D65871E-4E9C-4944-B2CB-86718312919B}"/>
    <hyperlink ref="F382" r:id="rId473" xr:uid="{0019F32E-6A64-B949-92B9-7E1779578209}"/>
    <hyperlink ref="F383" r:id="rId474" xr:uid="{1905BFA7-9BD5-0B43-8CBC-CAA9553F46CC}"/>
    <hyperlink ref="F384" r:id="rId475" xr:uid="{1C7BF9EF-57DA-134E-AADF-759BB72FBE50}"/>
    <hyperlink ref="G385" r:id="rId476" xr:uid="{207E5BE5-CDE4-CB48-8A6C-473996C235E0}"/>
    <hyperlink ref="F387" r:id="rId477" xr:uid="{F57FD853-97B4-BB48-9C0A-7748F5CD777D}"/>
    <hyperlink ref="F388" r:id="rId478" xr:uid="{AA3406CB-FAFE-404D-BF78-4C68E22DFE88}"/>
    <hyperlink ref="F389" r:id="rId479" xr:uid="{2DEB2070-32BE-DE4B-B90D-6FB8E3C13F3E}"/>
    <hyperlink ref="F390" r:id="rId480" xr:uid="{3D740E79-F5D2-0141-8E1B-444D4AF977E3}"/>
    <hyperlink ref="F392" r:id="rId481" xr:uid="{1E5EDC85-5FB8-3B4F-AC72-0BA345FAB824}"/>
    <hyperlink ref="F393" r:id="rId482" xr:uid="{B27EE4FD-86D7-AC42-BFFE-1A6DF45D44D5}"/>
    <hyperlink ref="F394" r:id="rId483" xr:uid="{138EF5C5-D287-544B-9A2C-ADAB0103C8B4}"/>
    <hyperlink ref="F395" r:id="rId484" xr:uid="{651DC350-ECDF-D344-A231-AA5C971872C9}"/>
    <hyperlink ref="F396" r:id="rId485" xr:uid="{EFCA84C6-93B4-C44B-9AB3-385EC5C540FC}"/>
    <hyperlink ref="F398" r:id="rId486" xr:uid="{4C833739-4179-2243-A6F4-F7DD7EFE47B6}"/>
    <hyperlink ref="F399" r:id="rId487" xr:uid="{025F6C30-3C37-014E-8812-58EB875D67B5}"/>
    <hyperlink ref="F402" r:id="rId488" xr:uid="{F63C3AA1-D536-FD47-A022-5314FEC10548}"/>
    <hyperlink ref="F405" r:id="rId489" xr:uid="{251FD46D-0E97-5643-B381-2CC328B6AC6A}"/>
    <hyperlink ref="F408" r:id="rId490" xr:uid="{A03F41CF-42AE-0445-8E41-79574658EF53}"/>
    <hyperlink ref="F409" r:id="rId491" xr:uid="{735C1BAE-D5A7-BC40-9DAC-F0B572D81E43}"/>
    <hyperlink ref="G409" r:id="rId492" xr:uid="{136D75A0-4C22-CF40-BA54-9EEAC14A7512}"/>
    <hyperlink ref="F410" r:id="rId493" xr:uid="{42CE5B9A-4359-5B43-97E4-E17631C8373D}"/>
    <hyperlink ref="F411" r:id="rId494" xr:uid="{CF8D75F7-8A44-5B42-88A6-807EE0884D9F}"/>
    <hyperlink ref="F414" r:id="rId495" xr:uid="{5FE8D494-041E-4D47-AD32-7C0D72F7FB45}"/>
    <hyperlink ref="F415" r:id="rId496" xr:uid="{692F6DD8-FD27-854A-A487-3AEF68726423}"/>
    <hyperlink ref="F416" r:id="rId497" xr:uid="{05ACD146-AD32-8D49-B107-C49AC17B390B}"/>
    <hyperlink ref="F417" r:id="rId498" location="descr" xr:uid="{08ADF3F9-B95D-3B4C-97E4-E01F47D8A47B}"/>
    <hyperlink ref="F419" r:id="rId499" xr:uid="{66B02CB5-2B49-8F44-B638-FB8A13CD015F}"/>
    <hyperlink ref="F420" r:id="rId500" xr:uid="{30F76D2B-0AEC-8D4A-AD0B-61BFB3C351C1}"/>
    <hyperlink ref="F423" r:id="rId501" location="/" xr:uid="{8D9AF9F2-FECF-3D43-8DBF-4B9C1686E9C1}"/>
    <hyperlink ref="F424" r:id="rId502" xr:uid="{C6935CF8-EFDC-DB45-A813-0287400DEDE4}"/>
    <hyperlink ref="F425" r:id="rId503" xr:uid="{E767512A-6F40-A64B-873A-B7F2744D009D}"/>
    <hyperlink ref="F426" r:id="rId504" xr:uid="{0F908141-FF2A-9848-8841-54692F4199DB}"/>
    <hyperlink ref="F429" r:id="rId505" xr:uid="{D5B22921-FDD1-A24F-A28F-79672E50E6D4}"/>
    <hyperlink ref="F431" r:id="rId506" xr:uid="{49AE01EA-928D-474A-97AA-2F1B59C3AD94}"/>
    <hyperlink ref="F432" r:id="rId507" xr:uid="{B1969CF0-C9AA-254A-B081-772BF68DAF6B}"/>
    <hyperlink ref="F437" r:id="rId508" xr:uid="{7D6591A7-EA75-E54E-8C10-014676B21A6B}"/>
    <hyperlink ref="F439" r:id="rId509" xr:uid="{F3D6F82A-4E69-924F-A84B-90391920BA73}"/>
    <hyperlink ref="F441" r:id="rId510" xr:uid="{D251662E-FDBC-5547-92C2-4CCEBEA04EB2}"/>
    <hyperlink ref="F442" r:id="rId511" xr:uid="{8D871561-FA35-1F4B-8398-B0356AC6B125}"/>
    <hyperlink ref="F850" r:id="rId512" xr:uid="{1CC4342D-598F-4B4A-BA71-EAE2446AB8E0}"/>
    <hyperlink ref="F830" r:id="rId513" xr:uid="{B7A38B83-4193-9240-8808-C6344A4ACCDB}"/>
    <hyperlink ref="F589" r:id="rId514" xr:uid="{D5C755C1-E6F9-4548-B13A-4F27BEB59453}"/>
    <hyperlink ref="G406" r:id="rId515" xr:uid="{5E019AE7-2F81-554F-A7B8-ED0B4584C9B9}"/>
    <hyperlink ref="F406" r:id="rId516" xr:uid="{9E68D892-C30C-A24A-BB74-4B334FC62C33}"/>
    <hyperlink ref="F443" r:id="rId517" xr:uid="{5EF6BD14-DD84-2549-BD31-8E24EEC74FC6}"/>
    <hyperlink ref="F444" r:id="rId518" xr:uid="{90A25767-DE8F-3847-AAEB-D355BF2C448C}"/>
    <hyperlink ref="F447" r:id="rId519" xr:uid="{081F05E5-7B7C-DC48-BCAD-4A5356E3513E}"/>
    <hyperlink ref="F448" r:id="rId520" xr:uid="{102D3112-9461-1140-9E8F-CDB32FA9AE06}"/>
    <hyperlink ref="F449" r:id="rId521" xr:uid="{FDC49AE1-C72D-4C45-8971-CA3A6400574A}"/>
    <hyperlink ref="F450" r:id="rId522" xr:uid="{DC7F0054-B381-8C45-8B6C-A15ED4FC54AA}"/>
    <hyperlink ref="F454" r:id="rId523" xr:uid="{3293C991-A5C6-AD4B-8BE4-97E9B44C2BC8}"/>
    <hyperlink ref="F456" r:id="rId524" xr:uid="{2E42843E-C0C6-E849-9E9C-7952CCAE2635}"/>
    <hyperlink ref="F457" r:id="rId525" xr:uid="{3CC0B7C0-A6A9-F747-89AF-262F6E863A66}"/>
    <hyperlink ref="F458" r:id="rId526" xr:uid="{835E72D6-7BB0-0045-8473-1F0A02585274}"/>
    <hyperlink ref="F459" r:id="rId527" xr:uid="{58B5B932-F9FA-AA4C-BBDE-C0640A2C6778}"/>
    <hyperlink ref="F460" r:id="rId528" xr:uid="{7D4FCC5A-4B5F-6D4A-9B76-C9F3351B3520}"/>
    <hyperlink ref="F461" r:id="rId529" xr:uid="{4D0E2C1F-EF2A-4D4D-ADD3-0CC5F3562761}"/>
    <hyperlink ref="F462" r:id="rId530" xr:uid="{DB0845BD-957C-D14F-9B5E-D13C90E87642}"/>
    <hyperlink ref="F464" r:id="rId531" xr:uid="{C9DB7A86-C932-3446-8B3D-ED1B17B0E369}"/>
    <hyperlink ref="F465" r:id="rId532" xr:uid="{0A813059-79E6-9A47-BCCB-A5E46881199D}"/>
    <hyperlink ref="F466" r:id="rId533" xr:uid="{AA7D8B38-C4BB-994A-98FA-121D706D9E9D}"/>
    <hyperlink ref="F467" r:id="rId534" xr:uid="{482DAA53-FB6F-0A4A-AA2E-F394FA2024A4}"/>
    <hyperlink ref="F469" r:id="rId535" xr:uid="{3D2F13DF-4F05-8B42-AB5A-CD4D691EAD5C}"/>
    <hyperlink ref="F472" r:id="rId536" xr:uid="{7D50089B-F187-4342-AFDB-A28D053D25B9}"/>
    <hyperlink ref="F473" r:id="rId537" xr:uid="{0E1260BC-F35D-414E-8D36-ACA542AFB1D6}"/>
    <hyperlink ref="G474" r:id="rId538" xr:uid="{CDF57329-AEE9-2A41-8642-0EF604F32912}"/>
    <hyperlink ref="F474" r:id="rId539" xr:uid="{366BD0B2-7B25-0747-AF5A-5AB31BD9F963}"/>
    <hyperlink ref="F475" r:id="rId540" xr:uid="{2BDEFF59-F38A-BC45-A495-580966CD4C8B}"/>
    <hyperlink ref="F476" r:id="rId541" xr:uid="{4450C35E-EF58-364B-AC0E-BC3C12010492}"/>
    <hyperlink ref="F477" r:id="rId542" xr:uid="{1E41D35F-957E-D843-9027-58D66826CF9D}"/>
    <hyperlink ref="F478" r:id="rId543" xr:uid="{5232C3AA-A320-6B41-A4FC-C2BE511AC755}"/>
    <hyperlink ref="F481" r:id="rId544" xr:uid="{8B322D50-AC5F-5D4F-85A9-A171BBE7B554}"/>
    <hyperlink ref="F482" r:id="rId545" xr:uid="{F4A4B777-EE76-8748-AED8-AE494C65C488}"/>
    <hyperlink ref="F485" r:id="rId546" xr:uid="{5CC79B2A-4908-364E-819F-B456A8AF7557}"/>
    <hyperlink ref="F486" r:id="rId547" xr:uid="{57B95BA7-D123-D841-820D-B7C2291306FA}"/>
    <hyperlink ref="F487" r:id="rId548" xr:uid="{0CB8442B-6087-C349-B035-9F09EFBFE6AF}"/>
    <hyperlink ref="F488" r:id="rId549" xr:uid="{5C0FA27D-8D11-1B44-8DF4-E37123FF1F70}"/>
    <hyperlink ref="F489" r:id="rId550" xr:uid="{7B11AB60-9F4A-2C44-9CCD-3C019DBE5030}"/>
    <hyperlink ref="F491" r:id="rId551" xr:uid="{21AC1EC7-F499-C74E-8559-040D7DBF06DD}"/>
    <hyperlink ref="F492" r:id="rId552" xr:uid="{83E94DD9-0F3D-E249-9D86-8D1D7E89954F}"/>
    <hyperlink ref="F493" r:id="rId553" xr:uid="{D5313289-32D8-604D-8827-B97181FE756F}"/>
    <hyperlink ref="F495" r:id="rId554" xr:uid="{4431F3C0-61D1-2445-A0D5-EC9069B4CBFB}"/>
    <hyperlink ref="G495" r:id="rId555" xr:uid="{52A3B86F-D310-BB4F-99D5-73A01E0896E0}"/>
    <hyperlink ref="F496" r:id="rId556" xr:uid="{0D270B48-5094-1046-A0B1-DDED15FD3493}"/>
    <hyperlink ref="F497" r:id="rId557" xr:uid="{11A4577F-B0DF-3947-9F80-6DF2642AFEC3}"/>
    <hyperlink ref="F500" r:id="rId558" xr:uid="{A6B0287A-84B6-544B-A24D-A8399C401C8A}"/>
    <hyperlink ref="F501" r:id="rId559" xr:uid="{842A1DB3-2B24-F84F-B7A9-73F59ED28299}"/>
    <hyperlink ref="G501" r:id="rId560" xr:uid="{BE9CB6A2-F120-E74C-B42A-6C11C7258604}"/>
    <hyperlink ref="F502" r:id="rId561" xr:uid="{69C503DC-98D5-524B-ADCC-D423E267B9F0}"/>
    <hyperlink ref="F503" r:id="rId562" xr:uid="{83FAC9D4-D254-5D4F-9F21-22A12D4D2BEC}"/>
    <hyperlink ref="F505" r:id="rId563" xr:uid="{29A3A1AD-E297-EC47-A6C9-FC162A1C546B}"/>
    <hyperlink ref="F509" r:id="rId564" xr:uid="{3A849E9A-17B4-2640-A9BB-C92781838D3F}"/>
    <hyperlink ref="F510" r:id="rId565" xr:uid="{A8D10304-6407-E949-B275-C788B5319B9D}"/>
    <hyperlink ref="F512" r:id="rId566" xr:uid="{A3D95AB7-FA54-C343-9698-DCFB8765E650}"/>
    <hyperlink ref="F513" r:id="rId567" xr:uid="{2EAFB38C-CD2B-644E-B61F-E97FD9AA2248}"/>
    <hyperlink ref="F515" r:id="rId568" xr:uid="{6E325CBB-36D5-884D-80E7-582F152DC267}"/>
    <hyperlink ref="F517" r:id="rId569" xr:uid="{1E8984B2-F895-7345-8D0E-30D60FB24661}"/>
    <hyperlink ref="F518" r:id="rId570" xr:uid="{B45A38FF-DEAD-BD49-BAA9-E01D37119B16}"/>
    <hyperlink ref="F507" r:id="rId571" xr:uid="{5CB12A25-BB88-594D-8A6E-9281AAEB969D}"/>
    <hyperlink ref="F525" r:id="rId572" xr:uid="{53D63530-5330-394E-BBB7-9F887DB3A4BB}"/>
    <hyperlink ref="G527" r:id="rId573" xr:uid="{55E3A3A6-8C60-594A-8B3C-B0352F69C345}"/>
    <hyperlink ref="F528" r:id="rId574" xr:uid="{E54F459E-38A9-1A4A-BFE2-644AC91688A0}"/>
    <hyperlink ref="F529" r:id="rId575" xr:uid="{944510B0-4FCF-2642-9E2B-8506CAB40500}"/>
    <hyperlink ref="F530" r:id="rId576" xr:uid="{51A59E4E-9C3C-5C43-9136-4C685509C755}"/>
    <hyperlink ref="F531" r:id="rId577" xr:uid="{6510601F-B4D3-AD4C-A52C-1EBB9FEE891C}"/>
    <hyperlink ref="G531" r:id="rId578" xr:uid="{B95358E2-0890-394F-A077-E5B068AC142E}"/>
    <hyperlink ref="F532" r:id="rId579" xr:uid="{AA65FC62-859A-CA4E-A7B5-A668B184208C}"/>
    <hyperlink ref="F533" r:id="rId580" xr:uid="{BBB010F6-AF7B-ED4B-A0B8-F79454ECC2D1}"/>
    <hyperlink ref="F534" r:id="rId581" xr:uid="{8C0CCADE-C140-9A4B-AE2E-110A73B54F28}"/>
    <hyperlink ref="F535" r:id="rId582" xr:uid="{3B5CF87E-F9FD-5E48-ADA8-86EFE0BB76C4}"/>
    <hyperlink ref="F536" r:id="rId583" xr:uid="{995BC66B-DC71-FC45-8311-A4B13532651A}"/>
    <hyperlink ref="F538" r:id="rId584" xr:uid="{ACB2A1D8-E0C7-BF42-BC91-E4C10F922EA6}"/>
    <hyperlink ref="G538" r:id="rId585" xr:uid="{69265271-50A4-6B49-9618-133876BCD7BC}"/>
    <hyperlink ref="F539" r:id="rId586" xr:uid="{086BFDC6-5DD3-DC48-9BF3-DEECBC442F71}"/>
    <hyperlink ref="F541" r:id="rId587" xr:uid="{7FABC7A1-61D9-C341-9866-44C88C0C272F}"/>
    <hyperlink ref="F543" r:id="rId588" xr:uid="{35F859C8-E8DB-D344-AA78-F5B590CCBA77}"/>
    <hyperlink ref="F544" r:id="rId589" xr:uid="{F5959322-2EAD-7440-95F8-B26FA9FED48D}"/>
    <hyperlink ref="F545" r:id="rId590" display="http://www.pantheonsorbonne.fr/recherche/page-perso/page/?tx_oxcspagepersonnel_pi1%5buid%5d=imoretlesp&amp;cHash=1fe15e545ac97597281d17c4684459d8" xr:uid="{33D3DCC9-2230-0743-B8FE-1567D947AE33}"/>
    <hyperlink ref="F546" r:id="rId591" xr:uid="{E296564E-E1B4-AD47-8122-11E74AD1AFB9}"/>
    <hyperlink ref="F547" r:id="rId592" xr:uid="{D648AF9D-FB09-E04D-8799-835E1A42FED6}"/>
    <hyperlink ref="F550" r:id="rId593" xr:uid="{592A3D71-73BE-6149-925C-E663C179CD65}"/>
    <hyperlink ref="F552" r:id="rId594" xr:uid="{E59280C3-FFBC-EF41-8007-CDB914CB5709}"/>
    <hyperlink ref="F553" r:id="rId595" xr:uid="{CB148934-784E-F946-8C66-1EB01C62929D}"/>
    <hyperlink ref="F554" r:id="rId596" xr:uid="{CD496813-17A5-D445-9A82-AF1A6DB72498}"/>
    <hyperlink ref="F555" r:id="rId597" xr:uid="{A68735A8-512E-8B4C-9AA2-9628098B4EE0}"/>
    <hyperlink ref="F559" r:id="rId598" xr:uid="{9F0B5C68-E5D8-4C4B-BB45-5C1E549AD2F6}"/>
    <hyperlink ref="F560" r:id="rId599" xr:uid="{6B0D8EE6-CA01-F846-A0E8-00F0415B323D}"/>
    <hyperlink ref="F564" r:id="rId600" xr:uid="{54E51643-36A1-7B45-8DE5-4B6098AA4E6B}"/>
    <hyperlink ref="F566" r:id="rId601" xr:uid="{04B6612C-9E10-D44E-A9CC-CDC9AC78D43A}"/>
    <hyperlink ref="F567" r:id="rId602" xr:uid="{E9BA99F5-635E-7940-A3F7-DDEC90DC6BB1}"/>
    <hyperlink ref="F568" r:id="rId603" xr:uid="{20B12B8F-477B-7742-976A-BCD5F85E3B2C}"/>
    <hyperlink ref="F570" r:id="rId604" xr:uid="{29897DE3-02D2-2A4E-A5E8-09D9B6135536}"/>
    <hyperlink ref="F572" r:id="rId605" xr:uid="{30156F98-8A1B-834C-B76B-8069B26373D9}"/>
    <hyperlink ref="F573" r:id="rId606" xr:uid="{F5B3ED48-12CF-F648-845F-A4C447BA891F}"/>
    <hyperlink ref="F575" r:id="rId607" xr:uid="{5B790D75-9E7B-7047-9917-2474CA23294F}"/>
    <hyperlink ref="F576" r:id="rId608" xr:uid="{B8211F3C-5EBA-3E44-B810-E4B9049C9927}"/>
    <hyperlink ref="F577" r:id="rId609" xr:uid="{B11A6223-C18C-F04D-B79C-B386A6E77A1D}"/>
    <hyperlink ref="F580" r:id="rId610" xr:uid="{5DAD704E-2536-D64A-875C-807BD745ECDF}"/>
    <hyperlink ref="G580" r:id="rId611" xr:uid="{8A2A96AD-2E28-964B-AAED-E08E3B9E751D}"/>
    <hyperlink ref="F581" r:id="rId612" xr:uid="{F57F253E-27FE-C848-9636-29E573EBC0DA}"/>
    <hyperlink ref="F584" r:id="rId613" xr:uid="{3CB2480D-F6F7-594A-9439-93926B9BE854}"/>
    <hyperlink ref="F585" r:id="rId614" location="!margolin/c1pvq" xr:uid="{D3A0507F-C4C8-824B-B7C0-B72D4296A11C}"/>
    <hyperlink ref="F587" r:id="rId615" xr:uid="{C4AC5334-C264-644B-A9F3-1AF8D49ADDB0}"/>
    <hyperlink ref="F588" r:id="rId616" xr:uid="{F94C1B93-D79B-7F46-8ADB-17D903087796}"/>
    <hyperlink ref="F590" r:id="rId617" xr:uid="{88B1BA93-2C53-0E42-AA2A-A82F1E10A577}"/>
    <hyperlink ref="F591" r:id="rId618" xr:uid="{A32796E5-6EF3-3B47-B96F-00293EA671FA}"/>
    <hyperlink ref="F595" r:id="rId619" xr:uid="{2079B86F-7C3E-6E4E-B485-2E01BA677C86}"/>
    <hyperlink ref="G596" r:id="rId620" xr:uid="{302235E6-770C-AD4D-B7EE-EE4BC96EEB1C}"/>
    <hyperlink ref="F597" r:id="rId621" xr:uid="{35C5ACB8-A9C1-B44F-9475-830BE15C0A1F}"/>
    <hyperlink ref="F600" r:id="rId622" xr:uid="{1BB40284-0CA0-BC45-9932-4E605375B635}"/>
    <hyperlink ref="F604" r:id="rId623" xr:uid="{E768FC62-5FD8-B842-8C30-1E361B455CB8}"/>
    <hyperlink ref="F605" r:id="rId624" xr:uid="{0B9D20F7-4AC6-FF46-8DA1-9BD57F745BED}"/>
    <hyperlink ref="F606" r:id="rId625" xr:uid="{F2F5EF98-AF49-FA4B-A02A-B44CD727479E}"/>
    <hyperlink ref="F608" r:id="rId626" xr:uid="{F71AC609-7554-8D42-A3DC-8EA64715693F}"/>
    <hyperlink ref="F609" r:id="rId627" xr:uid="{68EE41CE-16A5-5C4B-A235-5D02098BA9A7}"/>
    <hyperlink ref="F611" r:id="rId628" xr:uid="{ADB3BFFA-80A3-9A4B-9074-1AB2F1FAC462}"/>
    <hyperlink ref="F612" r:id="rId629" xr:uid="{A8DBECEB-710F-354D-8A0F-AD7F17F6DB2A}"/>
    <hyperlink ref="F613" r:id="rId630" xr:uid="{6148D376-F885-3D4C-BCB1-293A860CDA44}"/>
    <hyperlink ref="F614" r:id="rId631" xr:uid="{ACC80788-197D-D543-92D4-13E8FD82CBAC}"/>
    <hyperlink ref="F615" r:id="rId632" xr:uid="{C14FDA66-8B50-BF49-8D57-454EFA5B1351}"/>
    <hyperlink ref="F616" r:id="rId633" xr:uid="{C76EC05E-4E29-AE42-84D5-6BA90856B302}"/>
    <hyperlink ref="G616" r:id="rId634" xr:uid="{1516B9C5-F9EA-0A49-BEF0-E2F874487856}"/>
    <hyperlink ref="F618" r:id="rId635" xr:uid="{11EA8720-1BA3-304F-962C-B69A6F3D2609}"/>
    <hyperlink ref="F619" r:id="rId636" xr:uid="{D64DE4D6-BC30-D347-A8C0-EAC10A913BD7}"/>
    <hyperlink ref="F620" r:id="rId637" xr:uid="{8D2F6D48-393E-C547-82C3-C3264296E18F}"/>
    <hyperlink ref="F621" r:id="rId638" xr:uid="{6A180A78-EC2A-C44F-8104-20E92BD6BA85}"/>
    <hyperlink ref="F622" r:id="rId639" xr:uid="{05415760-A58E-D14E-AC04-82EC2F5E6272}"/>
    <hyperlink ref="F626" r:id="rId640" xr:uid="{3750B0C0-89E0-9846-A2D4-A50A170E76BA}"/>
    <hyperlink ref="F627" r:id="rId641" xr:uid="{D22FA8D6-8709-B843-B7D5-F231476F3EE7}"/>
    <hyperlink ref="F628" r:id="rId642" xr:uid="{BE55EB6B-DB75-B445-AB44-FA4B7196C342}"/>
    <hyperlink ref="F629" r:id="rId643" xr:uid="{11039640-D7C5-B047-AC5D-D8E1A570C39B}"/>
    <hyperlink ref="F630" r:id="rId644" xr:uid="{733B4539-D04B-B444-9286-B8D963A360B0}"/>
    <hyperlink ref="F632" r:id="rId645" xr:uid="{192E55E8-2850-024F-9455-CE4224279061}"/>
    <hyperlink ref="F636" r:id="rId646" xr:uid="{F8C3078B-93ED-D94C-8A32-A5532E4F9248}"/>
    <hyperlink ref="F638" r:id="rId647" xr:uid="{F0B589A7-1809-3D4E-A78C-4045D996EE35}"/>
    <hyperlink ref="F639" r:id="rId648" xr:uid="{48D24F1D-D8C9-2E4B-86BA-5C807DFF0E60}"/>
    <hyperlink ref="F640" r:id="rId649" xr:uid="{E02D6B7A-9B3F-174E-A37C-63DA2641FD40}"/>
    <hyperlink ref="G640" r:id="rId650" xr:uid="{FF8F16ED-25E8-8A46-8AA8-AF1ABEE7F586}"/>
    <hyperlink ref="F641" r:id="rId651" xr:uid="{5EAB3CBB-AB02-924C-B1C0-519350A7DE55}"/>
    <hyperlink ref="F643" r:id="rId652" xr:uid="{CC9BA3DF-E906-564D-9B50-E032CF1C04E7}"/>
    <hyperlink ref="F645" r:id="rId653" xr:uid="{B50C9460-8881-504D-8C2C-60ACBFA90EB8}"/>
    <hyperlink ref="F647" r:id="rId654" xr:uid="{B06B2C3D-C978-FE4D-9C0A-58D003B201CB}"/>
    <hyperlink ref="F648" r:id="rId655" xr:uid="{25474B03-75BE-0942-8D6E-A6F7A63F795F}"/>
    <hyperlink ref="F650" r:id="rId656" xr:uid="{BF51F5A0-B343-E547-A6B3-296BB09CEAB4}"/>
    <hyperlink ref="F651" r:id="rId657" xr:uid="{C62CCABB-BBA8-E843-A9EF-A4363E60025E}"/>
    <hyperlink ref="F652" r:id="rId658" xr:uid="{252155BF-EB7F-2F45-A525-BE8B3B1C8A55}"/>
    <hyperlink ref="F653" r:id="rId659" xr:uid="{DD64F207-0079-FC40-AE83-31CE71814A7E}"/>
    <hyperlink ref="F654" r:id="rId660" xr:uid="{F7463CB3-A911-2E42-BA0F-F11BA53DD65F}"/>
    <hyperlink ref="G654" r:id="rId661" xr:uid="{BB920715-F5CF-9B48-813A-9A85EDD50E12}"/>
    <hyperlink ref="F656" r:id="rId662" xr:uid="{09C2A432-EBE6-AA47-BEAF-7D2F13A8FB45}"/>
    <hyperlink ref="F657" r:id="rId663" xr:uid="{975BD217-F422-0745-A004-FAECEDD9E428}"/>
    <hyperlink ref="F658" r:id="rId664" xr:uid="{1D9AB075-C737-FF40-849C-103D52EE9D32}"/>
    <hyperlink ref="F662" r:id="rId665" xr:uid="{32400E28-C09A-F64E-9277-D8744EEEB484}"/>
    <hyperlink ref="F663" r:id="rId666" xr:uid="{820F0EA1-DBCE-F14B-9515-3F40017A9BCE}"/>
    <hyperlink ref="F664" r:id="rId667" xr:uid="{F932F3D1-A8A8-B940-9E7A-72E496A3A734}"/>
    <hyperlink ref="F665" r:id="rId668" xr:uid="{C626BBA8-D9CA-AD49-80C6-DC58214248A9}"/>
    <hyperlink ref="F672" r:id="rId669" xr:uid="{E91B4374-B7EE-9849-975D-F85F7DCAFB5A}"/>
    <hyperlink ref="F674" r:id="rId670" xr:uid="{4B20202B-9BD9-524B-B19F-D73BA3FEA918}"/>
    <hyperlink ref="F676" r:id="rId671" xr:uid="{FA0FCE59-8514-9541-84F8-39D3A738BA07}"/>
    <hyperlink ref="F677" r:id="rId672" xr:uid="{9DD4DF2E-DD73-DB47-87F6-A2160109038A}"/>
    <hyperlink ref="F680" r:id="rId673" xr:uid="{56B9DB68-4957-DC49-9215-0F00AE8B78A7}"/>
    <hyperlink ref="F682" r:id="rId674" xr:uid="{257C1E0D-B9B5-E54F-B77E-5F8699C598B6}"/>
    <hyperlink ref="F683" r:id="rId675" xr:uid="{19D3C321-6AC4-E24B-8FBD-3D6E5EBCABB6}"/>
    <hyperlink ref="F684" r:id="rId676" xr:uid="{FC193643-7E06-4E41-9A27-DB3CEA165E4E}"/>
    <hyperlink ref="F685" r:id="rId677" xr:uid="{2AFDE187-1A0D-C14E-AB41-41B5E1399463}"/>
    <hyperlink ref="F687" r:id="rId678" xr:uid="{D5275D2A-F7BE-C548-81B8-41B260633DF9}"/>
    <hyperlink ref="F688" r:id="rId679" xr:uid="{5B051802-3092-5940-A1DD-9D7FF34A2E2C}"/>
    <hyperlink ref="F691" r:id="rId680" xr:uid="{1466DEC3-C8DF-5D4F-9BC4-8B0D8A0B7DDE}"/>
    <hyperlink ref="F692" r:id="rId681" xr:uid="{8677CEA9-CDC5-7144-84C7-A063DA7F0343}"/>
    <hyperlink ref="F694" r:id="rId682" xr:uid="{7820F51F-8684-4E45-8A60-86D863437C6E}"/>
    <hyperlink ref="F695" r:id="rId683" xr:uid="{BB2D01EE-7931-1346-9288-30ACB50DD62C}"/>
    <hyperlink ref="F696" r:id="rId684" xr:uid="{2B606C94-2659-7742-AEAE-1EA576581B02}"/>
    <hyperlink ref="F697" r:id="rId685" xr:uid="{5723BE88-8425-B04B-9616-79AA30DBD991}"/>
    <hyperlink ref="F700" r:id="rId686" xr:uid="{25EFD35B-5398-0A48-8D0F-F5A2D3CF9808}"/>
    <hyperlink ref="F702" r:id="rId687" xr:uid="{A0CC30B4-81EC-EC4E-918A-D0AA20952706}"/>
    <hyperlink ref="F703" r:id="rId688" xr:uid="{1D7CFBDB-197B-BD41-AB90-788499B6229A}"/>
    <hyperlink ref="F704" r:id="rId689" xr:uid="{005E931E-41BA-8E4D-90C5-D38371D7D74C}"/>
    <hyperlink ref="F705" r:id="rId690" xr:uid="{FCEA2570-ACF0-0740-95D8-1D31DBAE1130}"/>
    <hyperlink ref="F706" r:id="rId691" xr:uid="{AC536499-BE33-8147-8843-E44A95736F41}"/>
    <hyperlink ref="F707" r:id="rId692" xr:uid="{F803D77E-AC5C-1047-A062-598C1332AA53}"/>
    <hyperlink ref="F709" r:id="rId693" xr:uid="{B331A415-201C-2649-A725-7F38114F2D14}"/>
    <hyperlink ref="F710" r:id="rId694" xr:uid="{64D232AA-BCFA-DB47-A42D-7B2B47947820}"/>
    <hyperlink ref="F711" r:id="rId695" xr:uid="{0AD060D3-9C2F-E940-9BFE-9D2EBB7C1362}"/>
    <hyperlink ref="F714" r:id="rId696" xr:uid="{94EF27A9-FF15-0347-BB71-ED064118631A}"/>
    <hyperlink ref="F716" r:id="rId697" xr:uid="{8542D28F-46E3-F549-B9FE-FFCA82D9B613}"/>
    <hyperlink ref="F719" r:id="rId698" xr:uid="{D3F3B560-5B5B-0643-A877-04A8CC63A27C}"/>
    <hyperlink ref="F720" r:id="rId699" xr:uid="{2C4B2ABA-33A3-3D4F-89D0-A609E4A896E6}"/>
    <hyperlink ref="F722" r:id="rId700" xr:uid="{BECD6A52-F1E1-8F48-99A8-6239477E47BA}"/>
    <hyperlink ref="F726" r:id="rId701" xr:uid="{4E08B088-F028-D04D-A267-97B89ED2C222}"/>
    <hyperlink ref="F728" r:id="rId702" xr:uid="{5A37C345-EB3C-5E4A-9033-FE873B641385}"/>
    <hyperlink ref="F729" r:id="rId703" xr:uid="{1CAA15D7-CCB6-D049-90FB-EACA1F432DBD}"/>
    <hyperlink ref="F732" r:id="rId704" xr:uid="{E7BAA4AD-0017-C849-9059-4B9B5B538E68}"/>
    <hyperlink ref="F733" r:id="rId705" xr:uid="{20ADC2DF-A96E-FA4D-A919-BAA8DCD61846}"/>
    <hyperlink ref="F734" r:id="rId706" xr:uid="{8014DAEA-0DC1-C544-AE5C-7BB31DDF756D}"/>
    <hyperlink ref="F735" r:id="rId707" xr:uid="{93D54B1B-F026-A545-81AC-2AFD4705B7E1}"/>
    <hyperlink ref="F736" r:id="rId708" xr:uid="{4892A6D3-393B-F54B-9D2A-21FB32CF9534}"/>
    <hyperlink ref="F737" r:id="rId709" xr:uid="{07E783F9-3E9B-7444-A386-13D7AE1AE14C}"/>
    <hyperlink ref="F740" r:id="rId710" xr:uid="{A2FD9A00-788B-C845-B2C3-9E54903CD927}"/>
    <hyperlink ref="F743" r:id="rId711" xr:uid="{550C5984-A3FE-304C-A82B-526889BE1291}"/>
    <hyperlink ref="F744" r:id="rId712" xr:uid="{51880A26-7919-724F-9955-DEAFC04CAD79}"/>
    <hyperlink ref="F745" r:id="rId713" xr:uid="{FA94F8E2-2987-6047-8922-7AA3C9FC6ADA}"/>
    <hyperlink ref="F746" r:id="rId714" xr:uid="{9F4650B6-38E1-2549-8EDF-AF20FAC2830B}"/>
    <hyperlink ref="F747" r:id="rId715" xr:uid="{8611677E-6A49-6141-9F9C-10B7B1E9EFA3}"/>
    <hyperlink ref="F749" r:id="rId716" xr:uid="{B4219FE4-3175-014A-8DE7-6A9B24195110}"/>
    <hyperlink ref="F752" r:id="rId717" xr:uid="{7B1D67E6-C6C7-954D-8909-6328A73BB8E5}"/>
    <hyperlink ref="F754" r:id="rId718" xr:uid="{3A83C362-0626-114B-B265-13F3EC179257}"/>
    <hyperlink ref="F755" r:id="rId719" xr:uid="{5E682C07-E723-DC47-8A48-FD7276E65FB1}"/>
    <hyperlink ref="F756" r:id="rId720" xr:uid="{7A664CF6-5BB2-544C-AEA1-0CA047A0D258}"/>
    <hyperlink ref="F759" r:id="rId721" xr:uid="{C23E10D7-BCD3-B244-9794-B331D000129C}"/>
    <hyperlink ref="F760" r:id="rId722" xr:uid="{DB9F227F-4F21-1446-809B-FA3BA5D3F583}"/>
    <hyperlink ref="F761" r:id="rId723" xr:uid="{C123163F-1CC5-A944-B386-E277B163319C}"/>
    <hyperlink ref="F895" r:id="rId724" xr:uid="{3E15B73C-CCBB-3A4C-B138-AA4D5E2A8310}"/>
    <hyperlink ref="F763" r:id="rId725" xr:uid="{8EF6135C-BEC1-C14D-A9A8-C365A8E185DA}"/>
    <hyperlink ref="F764" r:id="rId726" xr:uid="{802EB6AE-2132-994C-8F14-5B2D67E89014}"/>
    <hyperlink ref="F765" r:id="rId727" xr:uid="{050FD5BB-5F6A-0E45-9139-E0E5285BCB64}"/>
    <hyperlink ref="F766" r:id="rId728" xr:uid="{0679700B-D775-A74F-9C5D-6D293575836A}"/>
    <hyperlink ref="F768" r:id="rId729" xr:uid="{F9F39597-47DA-564C-8D17-E4F218493DC1}"/>
    <hyperlink ref="F770" r:id="rId730" xr:uid="{389FAD78-B188-3342-B124-3ABBCF5D7E9F}"/>
    <hyperlink ref="F773" r:id="rId731" xr:uid="{94C34877-427C-904B-A163-E9DA95DFE818}"/>
    <hyperlink ref="F774" r:id="rId732" xr:uid="{86DE4A96-684B-034C-9458-5D842EEF5B1F}"/>
    <hyperlink ref="F777" r:id="rId733" xr:uid="{6A92085C-CDA2-C24A-8F61-0436A3B95731}"/>
    <hyperlink ref="F778" r:id="rId734" xr:uid="{E237E28C-EEDA-B84E-8A9C-EA46540A7ACF}"/>
    <hyperlink ref="G778" r:id="rId735" xr:uid="{D29A1DD8-DD01-5847-903F-F79109034BAC}"/>
    <hyperlink ref="F779" r:id="rId736" xr:uid="{109B05CA-F810-314F-B126-487A9CC6E9DC}"/>
    <hyperlink ref="F780" r:id="rId737" xr:uid="{3C378144-974D-B948-A3CE-55B815DF4E19}"/>
    <hyperlink ref="F781" r:id="rId738" xr:uid="{063A98F2-154D-A448-9494-B18221373DE2}"/>
    <hyperlink ref="G784" r:id="rId739" xr:uid="{C57191C2-1731-DA42-BEFC-CF9D50327E5E}"/>
    <hyperlink ref="F785" r:id="rId740" xr:uid="{6BEFE5B9-2E4E-7647-AD4B-EEB0F08D698B}"/>
    <hyperlink ref="F788" r:id="rId741" xr:uid="{480F651E-73F5-4D45-8B12-CAED3F4067CC}"/>
    <hyperlink ref="F789" r:id="rId742" xr:uid="{37756BA7-B32D-004D-B929-8957C4467C2C}"/>
    <hyperlink ref="F791" r:id="rId743" xr:uid="{372EAE68-8AD9-8A41-8F25-A2CFBE577202}"/>
    <hyperlink ref="F794" r:id="rId744" xr:uid="{3B461066-D69A-9C4E-B207-41F76A84C46A}"/>
    <hyperlink ref="F797" r:id="rId745" xr:uid="{53336A53-2E48-0A4B-8EC8-E81A10731AA4}"/>
    <hyperlink ref="F798" r:id="rId746" xr:uid="{6798A92A-C36A-C045-A626-96BA478FB7B8}"/>
    <hyperlink ref="F799" r:id="rId747" xr:uid="{923FAEC7-75E9-4A40-9215-84D1ACBDE5DB}"/>
    <hyperlink ref="F800" r:id="rId748" xr:uid="{5C5034B7-FDE4-854C-BEEC-84232AE6497F}"/>
    <hyperlink ref="F801" r:id="rId749" xr:uid="{7874986A-2964-3A48-82D3-7074E2CB88DC}"/>
    <hyperlink ref="F802" r:id="rId750" xr:uid="{DC7A7598-C9EF-4341-9972-E03E46C96819}"/>
    <hyperlink ref="F803" r:id="rId751" xr:uid="{AF400E25-FDF0-FB44-B86C-51E299A2918E}"/>
    <hyperlink ref="F805" r:id="rId752" xr:uid="{F5185BDA-FB38-1449-8858-45625875507B}"/>
    <hyperlink ref="F807" r:id="rId753" xr:uid="{34A7FE86-8CE5-DD41-B816-3D3A0466B564}"/>
    <hyperlink ref="F808" r:id="rId754" xr:uid="{00A28586-D658-A54B-87C8-5A659E0F404C}"/>
    <hyperlink ref="F809" r:id="rId755" xr:uid="{E578BFCC-572B-A843-8A7B-93258BC078D0}"/>
    <hyperlink ref="F811" r:id="rId756" xr:uid="{719F1547-2A33-E74C-B948-0F4EAD0D86B9}"/>
    <hyperlink ref="F812" r:id="rId757" xr:uid="{8B060B40-1487-4441-AE3C-F609785DB8CB}"/>
    <hyperlink ref="F813" r:id="rId758" xr:uid="{C3CE0AD9-6D99-0A48-9C73-D70B0F3ED47D}"/>
    <hyperlink ref="F815" r:id="rId759" xr:uid="{764BA11D-E3B2-FA4A-80A8-44D19CEAB51C}"/>
    <hyperlink ref="F817" r:id="rId760" xr:uid="{E43281CC-A51E-2F44-B136-8335637A5D5D}"/>
    <hyperlink ref="F820" r:id="rId761" xr:uid="{8B763336-90D6-CF40-B3F9-C922FB6D7FE3}"/>
    <hyperlink ref="G820" r:id="rId762" xr:uid="{81C4095D-CF01-0044-AC6A-15452814EBF6}"/>
    <hyperlink ref="F821" r:id="rId763" xr:uid="{4DA07E20-41A2-814A-A7CA-DD24CA209A49}"/>
    <hyperlink ref="F822" r:id="rId764" xr:uid="{682D4E94-5E61-B249-852B-56BD93D3F91C}"/>
    <hyperlink ref="F823" r:id="rId765" xr:uid="{EDCF5470-B023-374D-8641-2667B137C1ED}"/>
    <hyperlink ref="F824" r:id="rId766" xr:uid="{9936CFD5-2721-9D42-B485-6EFE43B7E1D0}"/>
    <hyperlink ref="G825" r:id="rId767" xr:uid="{848F6752-78FF-E447-97D0-8930A2BD9578}"/>
    <hyperlink ref="F826" r:id="rId768" xr:uid="{905A6A95-B15B-7945-A995-00FBABC7595D}"/>
    <hyperlink ref="F827" r:id="rId769" xr:uid="{8D931255-0CCD-494D-B7E6-5F8DCF9C609F}"/>
    <hyperlink ref="F829" r:id="rId770" xr:uid="{0F97627C-8D2B-0840-B24B-9006A64FEF83}"/>
    <hyperlink ref="F831" r:id="rId771" xr:uid="{4CD322FB-F10E-CD46-B41D-7539C95DD8B2}"/>
    <hyperlink ref="F835" r:id="rId772" xr:uid="{EDBD922A-8CA6-6747-822B-714396C3C538}"/>
    <hyperlink ref="F837" r:id="rId773" xr:uid="{B78B58BB-F273-5541-89BB-BE7617C9031E}"/>
    <hyperlink ref="F838" r:id="rId774" xr:uid="{C8ED869F-5015-CB46-96BF-3EF3B89F3C0F}"/>
    <hyperlink ref="F839" r:id="rId775" xr:uid="{31C16A15-5204-0C44-B7F5-950429538392}"/>
    <hyperlink ref="F841" r:id="rId776" xr:uid="{3FD35405-01FF-164E-B34A-51F70E58E633}"/>
    <hyperlink ref="F842" r:id="rId777" xr:uid="{F01148B5-13D2-3C42-92A4-65631607B275}"/>
    <hyperlink ref="F843" r:id="rId778" xr:uid="{C34B79A0-8AC6-6E4D-AE49-DA405119B36F}"/>
    <hyperlink ref="F844" r:id="rId779" xr:uid="{3A5BB307-F9D5-794C-9CE9-8EAFE07EBF35}"/>
    <hyperlink ref="F846" r:id="rId780" xr:uid="{63BC1B8C-DB0E-CE46-9D41-51C6B9DF3E3F}"/>
    <hyperlink ref="F847" r:id="rId781" xr:uid="{EA5323DA-9C95-1746-9CDC-A891E5368D67}"/>
    <hyperlink ref="F849" r:id="rId782" xr:uid="{7AC074DC-A582-FE42-88A2-BDDCE194C351}"/>
    <hyperlink ref="G850" r:id="rId783" xr:uid="{80EF3838-5943-474F-A184-83931AB7B91B}"/>
    <hyperlink ref="F851" r:id="rId784" xr:uid="{7713F55E-93AC-9440-9AD2-641775B8E107}"/>
    <hyperlink ref="F852" r:id="rId785" xr:uid="{E156302A-A802-F143-A233-66AD8D879CA3}"/>
    <hyperlink ref="F854" r:id="rId786" xr:uid="{52646C67-31AA-9147-B025-61058AB0FB21}"/>
    <hyperlink ref="F856" r:id="rId787" xr:uid="{625A14C0-16CE-1644-91FC-39939F436935}"/>
    <hyperlink ref="G859" r:id="rId788" xr:uid="{C55F7213-B2DC-5345-A012-CE4CF484A8AB}"/>
    <hyperlink ref="F861" r:id="rId789" xr:uid="{C36F2411-89D6-A848-9BB5-788048938A6F}"/>
    <hyperlink ref="F862" r:id="rId790" xr:uid="{B87BC0A7-7DDC-FF4A-AC97-4321B3465116}"/>
    <hyperlink ref="F863" r:id="rId791" xr:uid="{628FD3D7-60D2-664F-8DA4-9D4BAE53485E}"/>
    <hyperlink ref="F864" r:id="rId792" xr:uid="{D991CD4E-0377-854C-8B99-BB219A435F96}"/>
    <hyperlink ref="F865" r:id="rId793" xr:uid="{E0A8810E-186A-5042-917E-F7782B5A101E}"/>
    <hyperlink ref="F866" r:id="rId794" xr:uid="{02D01A90-C093-7343-80A7-A8328F1F57E6}"/>
    <hyperlink ref="F868" r:id="rId795" xr:uid="{8758809E-AE98-C54B-8B72-0FDF10AD9F10}"/>
    <hyperlink ref="F869" r:id="rId796" xr:uid="{E0BE0A76-36BA-0F47-AE34-12862CFDBD8E}"/>
    <hyperlink ref="F871" r:id="rId797" xr:uid="{1C7A33E7-EFD8-1946-8407-FF87A0FFFE81}"/>
    <hyperlink ref="F873" r:id="rId798" xr:uid="{29186BF2-FB3D-504E-A011-60A898D78CC1}"/>
    <hyperlink ref="F874" r:id="rId799" xr:uid="{3A2926F1-0374-FD44-8447-6C4D365B7585}"/>
    <hyperlink ref="F875" r:id="rId800" xr:uid="{E6504F58-024B-0047-80BD-600784BBF27E}"/>
    <hyperlink ref="F876" r:id="rId801" xr:uid="{871F03B7-5177-184D-A02D-5ACFB8B260F8}"/>
    <hyperlink ref="F877" r:id="rId802" xr:uid="{FB44314B-2FA4-F146-9CC7-EA1FB6BCB4BF}"/>
    <hyperlink ref="F880" r:id="rId803" xr:uid="{B73EADDE-0DE1-4944-B12B-0D921662265D}"/>
    <hyperlink ref="F881" r:id="rId804" xr:uid="{971E27EE-D91B-5D4D-A79F-C33DD35902F8}"/>
    <hyperlink ref="F882" r:id="rId805" xr:uid="{E6B726C4-8B94-3C43-B279-6AC44F1E3EF3}"/>
    <hyperlink ref="F883" r:id="rId806" xr:uid="{7B71478B-EC7E-464C-9499-D9513BC01F6B}"/>
    <hyperlink ref="F884" r:id="rId807" xr:uid="{DA905807-E30B-ED47-B507-111DE0314E2E}"/>
    <hyperlink ref="F885" r:id="rId808" xr:uid="{AB6C27AD-7C8A-7A46-8732-332D00E462D6}"/>
    <hyperlink ref="F888" r:id="rId809" xr:uid="{8E9643F5-09FD-2E49-A9BE-D9CC169580C9}"/>
    <hyperlink ref="F890" r:id="rId810" xr:uid="{5040034A-DAA2-7245-A261-76BAA04E48DE}"/>
    <hyperlink ref="F891" r:id="rId811" xr:uid="{FE07A84E-C2C2-424A-BE90-6CDC68464E44}"/>
    <hyperlink ref="F892" r:id="rId812" xr:uid="{825462BA-A0C0-3649-8F5B-BDF746FF9F2B}"/>
    <hyperlink ref="F894" r:id="rId813" xr:uid="{3E7F78EC-1860-004B-AA6D-F4C303A7E697}"/>
    <hyperlink ref="G894" r:id="rId814" xr:uid="{A86EBA34-1C7D-6442-BF46-D41A1E3F121B}"/>
    <hyperlink ref="F896" r:id="rId815" xr:uid="{E9E8CF09-8BAF-6C4C-A69D-2C2B06B19665}"/>
    <hyperlink ref="F897" r:id="rId816" xr:uid="{AD0A77C8-3A17-184C-9054-4DB1A63FFAEC}"/>
    <hyperlink ref="F898" r:id="rId817" xr:uid="{CBA983B0-CAD6-0A4B-B5D8-17D3774A37BB}"/>
    <hyperlink ref="F900" r:id="rId818" xr:uid="{60899AED-5DD8-A64F-B3D4-82DBBA9E3692}"/>
    <hyperlink ref="F901" r:id="rId819" xr:uid="{7340064F-D177-D945-9168-BF7BB0322B8B}"/>
    <hyperlink ref="F902" r:id="rId820" xr:uid="{ADCF7EF8-A3A8-5049-9B38-A15E52F223FE}"/>
    <hyperlink ref="F905" r:id="rId821" xr:uid="{6348BB57-ECA0-D243-B4BC-08BCC7F19720}"/>
    <hyperlink ref="F907" r:id="rId822" xr:uid="{3C437B43-5C25-9848-8AE9-6A377508CDBE}"/>
    <hyperlink ref="F912" r:id="rId823" xr:uid="{8D6A5FA1-22CF-984C-802A-27AB9BDEFAF7}"/>
    <hyperlink ref="F913" r:id="rId824" xr:uid="{EC0A1A12-161E-6D46-BFAE-49C5CC20A800}"/>
    <hyperlink ref="F914" r:id="rId825" xr:uid="{57F05607-86AB-6F43-A051-A11ECCF563B6}"/>
    <hyperlink ref="F916" r:id="rId826" xr:uid="{845C4CA0-B64E-2244-AA57-E131DE230256}"/>
    <hyperlink ref="F917" r:id="rId827" xr:uid="{A8840C93-AEB8-BC40-809C-800739F303EA}"/>
    <hyperlink ref="F918" r:id="rId828" xr:uid="{6E5E75A2-D2B3-5940-93CA-77655721A904}"/>
    <hyperlink ref="F919" r:id="rId829" xr:uid="{534FBB27-1438-2D4F-AEE5-A93906F37353}"/>
    <hyperlink ref="F920" r:id="rId830" xr:uid="{DD75D103-0348-B047-8326-CAD0A4D0EABF}"/>
    <hyperlink ref="F922" r:id="rId831" xr:uid="{3A932452-9EA9-C246-8260-8643614F4486}"/>
    <hyperlink ref="F924" r:id="rId832" xr:uid="{CB670C10-9720-BA41-97F9-FA8B9FA86B2E}"/>
    <hyperlink ref="F927" r:id="rId833" xr:uid="{46B2B6A6-9CB4-254D-8BBF-B9349FCD08F6}"/>
    <hyperlink ref="F929" r:id="rId834" xr:uid="{04384614-BA28-1241-80BA-FB913968FA7D}"/>
    <hyperlink ref="F932" r:id="rId835" xr:uid="{0145D865-945F-3D4E-A035-79F540EC120E}"/>
    <hyperlink ref="F933" r:id="rId836" xr:uid="{6C5A6F00-B55D-784D-A2D4-CC9BC2284896}"/>
    <hyperlink ref="F934" r:id="rId837" xr:uid="{FF72DF4B-BA5D-8143-9F84-750E4F7D3B5C}"/>
    <hyperlink ref="F935" r:id="rId838" xr:uid="{A40D349C-5C0E-7E40-A711-421E2A977DDE}"/>
    <hyperlink ref="F370" r:id="rId839" xr:uid="{0E31B97F-2F48-5C4F-916B-4DCDE8A3AC80}"/>
    <hyperlink ref="F906" r:id="rId840" xr:uid="{1F5364A3-3960-334E-8106-0DE8611515FC}"/>
    <hyperlink ref="F480" r:id="rId841" xr:uid="{741CB462-E350-2948-9672-F550F074EF4F}"/>
    <hyperlink ref="G522" r:id="rId842" xr:uid="{742F148C-7588-6241-B54E-9BC85A6818A9}"/>
    <hyperlink ref="F804" r:id="rId843" xr:uid="{81FFC14F-C19F-ED4C-B142-588FD656340B}"/>
    <hyperlink ref="F260" r:id="rId844" xr:uid="{E30DE204-B650-8641-A73A-2D9BA8452E5F}"/>
    <hyperlink ref="F848" r:id="rId845" display="https://www.pantheonsorbonne.fr/recherche/page-perso/page/?tx_oxcspagepersonnel_pi1%5bpage%5d=presentation&amp;tx_oxcspagepersonnel_pi1%5buid%5d=ftheofilak" xr:uid="{1942AFF8-D16F-FC4F-9ABF-6DA9BD126F86}"/>
    <hyperlink ref="F498" r:id="rId846" xr:uid="{AD2E25C6-9F77-874E-9415-E40AA3921405}"/>
    <hyperlink ref="F303" r:id="rId847" xr:uid="{683E1564-1734-9C4F-A40C-792F39A847BF}"/>
    <hyperlink ref="F376" r:id="rId848" location="ancre_cv" display="https://perso.univ-rennes2.fr/samuel.gicquel - ancre_cv" xr:uid="{BA346BC3-B3F0-2045-8883-F8C4C953E255}"/>
    <hyperlink ref="F776" r:id="rId849" location="/" display="https://framespa.univ-tlse2.fr/sebastien-rozeaux--488924.kjsp - /" xr:uid="{51E581F3-EA9A-3D41-95F1-A8819DC1A36E}"/>
    <hyperlink ref="F404" r:id="rId850" xr:uid="{BE3F53F0-BA03-9D42-A23E-5FF82195D6B1}"/>
    <hyperlink ref="G404" r:id="rId851" xr:uid="{4513E146-2791-E841-B7FA-E6E521DFC92F}"/>
    <hyperlink ref="F436" r:id="rId852" xr:uid="{91CCB7B7-1A5A-5F49-B888-91FEC200B638}"/>
    <hyperlink ref="F479" r:id="rId853" xr:uid="{D9FD9706-008D-9248-8BEF-E02664FDEB1A}"/>
    <hyperlink ref="G479" r:id="rId854" xr:uid="{46D1647A-279F-9844-8C66-5D64A837B825}"/>
    <hyperlink ref="F12" r:id="rId855" xr:uid="{AA1B7C84-CC58-D743-B3A4-C61FFF37004A}"/>
    <hyperlink ref="F83" r:id="rId856" xr:uid="{2128ED7A-C2E5-6C44-9F41-8E59A05CC613}"/>
    <hyperlink ref="G83" r:id="rId857" xr:uid="{6659919D-9539-FD46-B6E2-1CC5ED45B9E8}"/>
    <hyperlink ref="F379" r:id="rId858" xr:uid="{23204312-55B8-5D43-953A-7FCC639ED49A}"/>
    <hyperlink ref="F681" r:id="rId859" xr:uid="{60315BCB-91E3-F245-BFC1-D3534E718FD3}"/>
    <hyperlink ref="F762" r:id="rId860" xr:uid="{0DCFD0C2-DD40-A848-A85B-FE99014661E0}"/>
    <hyperlink ref="G762" r:id="rId861" xr:uid="{2C45D7AD-CF0E-D041-B19A-1F8F6C0C39AB}"/>
    <hyperlink ref="F886" r:id="rId862" xr:uid="{FFD5E7EA-3414-D143-B5C6-A20446437181}"/>
    <hyperlink ref="F269" r:id="rId863" xr:uid="{C5300494-AA08-B34D-AF05-494D0D7A717D}"/>
    <hyperlink ref="F699" r:id="rId864" xr:uid="{CF1CB836-42F7-F340-9F71-C37CEBC324BE}"/>
    <hyperlink ref="F242" r:id="rId865" xr:uid="{DD54EB49-523A-3D4E-B32F-AC63C88881F8}"/>
    <hyperlink ref="F925" r:id="rId866" xr:uid="{B643583B-B0BA-E84A-AFC6-F2412DD2A36C}"/>
    <hyperlink ref="F305" r:id="rId867" xr:uid="{A7B1D2E2-6B2D-8641-AB0B-3C60AA60EF4A}"/>
    <hyperlink ref="F295" r:id="rId868" xr:uid="{D4BF22E5-2005-C746-9462-2938503CB3ED}"/>
    <hyperlink ref="G295" r:id="rId869" xr:uid="{CC10F181-1FCE-374B-AD29-C35AEA4E19EE}"/>
    <hyperlink ref="F81" r:id="rId870" xr:uid="{064309CC-CAA3-FB4E-B13E-6039271C0F3F}"/>
    <hyperlink ref="F775" r:id="rId871" xr:uid="{0F3CC8AF-10A8-C34C-BDE2-FCF0A9C1BA2F}"/>
    <hyperlink ref="F931" r:id="rId872" display="http://www.pantheonsorbonne.fr/recherche/page-perso/page/?tx_oxcspagepersonnel_pi1%5buid%5d=jcwu&amp;cHash=e2b631fa9ca4e045687f7449e3188977" xr:uid="{72E02068-040D-9E4E-84BD-EABBA9E8F1CF}"/>
    <hyperlink ref="G931" r:id="rId873" xr:uid="{4F37BAC2-B597-4349-841C-4EC6CB9083DC}"/>
    <hyperlink ref="F757" r:id="rId874" xr:uid="{C2FFE098-C474-CE4B-B557-42D9094D71EE}"/>
    <hyperlink ref="G5" r:id="rId875" xr:uid="{23E63DE2-FCAC-6D49-85A1-9ED7D80532F6}"/>
    <hyperlink ref="F428" r:id="rId876" xr:uid="{A9E81B7E-B69B-EC4B-A883-D9618926E866}"/>
    <hyperlink ref="F689" r:id="rId877" xr:uid="{F7EF70A8-5F10-1C4E-B324-2C6D7E93008A}"/>
    <hyperlink ref="F68" r:id="rId878" xr:uid="{3960C6DA-7408-3E48-9443-57CF73C99316}"/>
    <hyperlink ref="F412" r:id="rId879" xr:uid="{E78536C4-9184-7F41-B4AC-5E54181268B3}"/>
    <hyperlink ref="F287" r:id="rId880" xr:uid="{8A29AF81-EA4D-CF4A-94B7-818309993950}"/>
    <hyperlink ref="F610" r:id="rId881" xr:uid="{5E700842-4083-9744-9A99-CF8B4713BC7E}"/>
    <hyperlink ref="G607" r:id="rId882" xr:uid="{EB0F485B-B62E-6C47-ADB6-1EC33EEC6FCA}"/>
    <hyperlink ref="F607" r:id="rId883" xr:uid="{0434DEB0-D741-894C-A5F9-9B445802B154}"/>
    <hyperlink ref="F174" r:id="rId884" xr:uid="{DB6E2798-D012-664D-B01A-C20A7785D95F}"/>
    <hyperlink ref="F135" r:id="rId885" xr:uid="{B2BC7F43-CDBC-DD40-9775-B81C212D35C1}"/>
    <hyperlink ref="F655" r:id="rId886" xr:uid="{01675817-EB11-C04F-BEC4-273A4C3D4D46}"/>
    <hyperlink ref="F10" r:id="rId887" xr:uid="{6E794EF2-53B1-694D-B08F-2EFABC0D6147}"/>
    <hyperlink ref="F228" r:id="rId888" xr:uid="{0F1397DA-772D-B34D-B8FC-4D4471DA8674}"/>
    <hyperlink ref="F751" r:id="rId889" xr:uid="{CC9CA74B-52AB-4D45-B542-DD486125DA06}"/>
    <hyperlink ref="F899" r:id="rId890" xr:uid="{FAAF24E0-21C9-6A48-B87D-BD75ABEDE038}"/>
    <hyperlink ref="F105" r:id="rId891" xr:uid="{4939E220-7538-3442-94FF-7C6646C16C62}"/>
    <hyperlink ref="F329" r:id="rId892" xr:uid="{A21AE74C-377E-C04F-BAA6-56B6260E6427}"/>
    <hyperlink ref="F378" r:id="rId893" location="bloc" display="https://www.crhia.fr/annuaire.php?rechannuaire=609 - bloc" xr:uid="{B040A2DB-C907-8343-AC9A-B24150CE7F5B}"/>
    <hyperlink ref="G259" r:id="rId894" xr:uid="{C1255797-FB17-BB43-B43F-48662FF03A6D}"/>
    <hyperlink ref="F833" r:id="rId895" xr:uid="{A5677AE6-50F4-D94A-A7A9-5363DB6B0DFA}"/>
    <hyperlink ref="F64" r:id="rId896" xr:uid="{57AFC6B9-127D-5444-826B-615B9EA44D71}"/>
    <hyperlink ref="F323" r:id="rId897" xr:uid="{1D75BC5D-838A-564E-BAFE-29328D3AFE4A}"/>
    <hyperlink ref="F98" r:id="rId898" xr:uid="{A33C70C1-DCBA-C646-A2C7-6F5281CC9921}"/>
    <hyperlink ref="F909" r:id="rId899" xr:uid="{02DF3CDE-96A6-DF4D-A6A9-D174BB5DEF63}"/>
    <hyperlink ref="F452" r:id="rId900" xr:uid="{9C8C70C6-A6F9-484B-9B4F-052986750373}"/>
    <hyperlink ref="G452" r:id="rId901" xr:uid="{D80DF0D6-2613-7347-9679-FF35C893BD0F}"/>
    <hyperlink ref="F668" r:id="rId902" xr:uid="{D599713B-120B-6D4B-8F45-872F28C42184}"/>
    <hyperlink ref="F741" r:id="rId903" xr:uid="{1F877C32-469B-F54C-A551-30117F20A7A5}"/>
    <hyperlink ref="F331" r:id="rId904" xr:uid="{F9B96AEA-54AD-C045-9E68-36A48436E716}"/>
    <hyperlink ref="F418" r:id="rId905" xr:uid="{D4F1CC6F-66B5-1545-A231-0CCA1A7FD331}"/>
    <hyperlink ref="F233" r:id="rId906" xr:uid="{E615D637-5BCE-1947-A8B0-950D7E2D081C}"/>
    <hyperlink ref="F712" r:id="rId907" xr:uid="{F8E673CF-4FCA-354E-8651-32AD8BDE77FA}"/>
    <hyperlink ref="G723" r:id="rId908" xr:uid="{EFB5A4D3-219C-F949-AC59-A6135A3DE8F6}"/>
    <hyperlink ref="F182" r:id="rId909" xr:uid="{42EE44B3-4E55-D442-A286-76CBC639EE7C}"/>
    <hyperlink ref="G249" r:id="rId910" xr:uid="{0D0D40D5-4EF4-2A48-B965-9C2ADAC0CDBF}"/>
    <hyperlink ref="F468" r:id="rId911" xr:uid="{EFE68484-ABDA-5E4F-845D-2B968283C157}"/>
    <hyperlink ref="G814" r:id="rId912" xr:uid="{A0007C55-038A-644A-B6F6-362EC7C0530C}"/>
    <hyperlink ref="F814" r:id="rId913" xr:uid="{2FBFBBC3-A700-5846-87E7-3C3A80A9BA7C}"/>
    <hyperlink ref="F631" r:id="rId914" xr:uid="{95521A25-08E3-AB4F-B696-7FB2B48589C7}"/>
    <hyperlink ref="F430" r:id="rId915" xr:uid="{3C14F0E5-ACDB-CE41-A603-4F6A5AC5102C}"/>
    <hyperlink ref="F879" r:id="rId916" xr:uid="{1CB769D3-F77F-FD40-9E75-8688085E2E18}"/>
    <hyperlink ref="F421" r:id="rId917" location="/" display="https://framespa.univ-tlse2.fr/steve-hagimont--277146.kjsp - /" xr:uid="{BB248F47-E94D-F149-9BBA-8EB72102010D}"/>
    <hyperlink ref="F72" r:id="rId918" xr:uid="{714D7288-59EA-7146-B957-8D59D48659BA}"/>
    <hyperlink ref="F911" r:id="rId919" xr:uid="{4C6DA05A-CFD4-B645-B032-1B127CAF5B42}"/>
    <hyperlink ref="G911" r:id="rId920" xr:uid="{6E121B3D-51EC-A742-B603-C20F29C5164D}"/>
    <hyperlink ref="G371" r:id="rId921" xr:uid="{5B305084-CBB9-1840-8482-DD064C12A140}"/>
    <hyperlink ref="F642" r:id="rId922" xr:uid="{62D63077-CA88-D94B-9BC2-76E2ADCA0F41}"/>
    <hyperlink ref="G203" r:id="rId923" xr:uid="{AEB83EB3-5C3F-AD49-B49A-002A5A1B0771}"/>
    <hyperlink ref="G857" r:id="rId924" xr:uid="{86A965E0-54DF-9E40-857C-6E53414ADBBE}"/>
    <hyperlink ref="F857" r:id="rId925" xr:uid="{EEA9D78B-7845-3247-AC2C-48A9B21372EE}"/>
    <hyperlink ref="G623" r:id="rId926" xr:uid="{331AE13E-59A3-5F45-BD1A-9AEBD747E389}"/>
    <hyperlink ref="F623" r:id="rId927" xr:uid="{EE93E5CE-E669-5D48-8BBE-B3BEA08A659A}"/>
    <hyperlink ref="F508" r:id="rId928" xr:uid="{C656358E-BE91-2645-B5F2-078CFA233DE4}"/>
    <hyperlink ref="F795" r:id="rId929" location="descr" display="https://pro.univ-lille.fr/romy-sanchez/axes-de-recherche/ - descr" xr:uid="{D4AAF4DD-395B-6A4B-AD23-3EBFBFCE5DB6}"/>
    <hyperlink ref="G438" r:id="rId930" xr:uid="{6539991D-381E-0646-AE0F-64CF21335656}"/>
    <hyperlink ref="F438" r:id="rId931" xr:uid="{94A4B982-7207-3540-8C9E-A6579A8C22D7}"/>
    <hyperlink ref="F825" r:id="rId932" xr:uid="{8D237983-393C-2C42-BAF1-0020722BA856}"/>
    <hyperlink ref="F99" r:id="rId933" xr:uid="{1D1C2ED5-C1C7-A44C-B4F1-058A2FCB9742}"/>
    <hyperlink ref="F310" r:id="rId934" xr:uid="{61C3676E-C3BA-3D42-B088-36E04C83AB8E}"/>
    <hyperlink ref="F562" r:id="rId935" xr:uid="{7E63ADCE-EDE6-0146-9E50-52AEF5966C9F}"/>
    <hyperlink ref="G562" r:id="rId936" xr:uid="{92AD3FF7-9B87-3A4B-B80D-FACDDB6A39DD}"/>
    <hyperlink ref="G578" r:id="rId937" xr:uid="{181DFB2B-317E-5945-BD7B-29F10A4D0C9C}"/>
    <hyperlink ref="F921" r:id="rId938" xr:uid="{3CD5F0B9-371A-C746-86E4-866012722231}"/>
    <hyperlink ref="G921" r:id="rId939" xr:uid="{6E84CB37-D10B-B645-91FC-CA54E33BC11E}"/>
    <hyperlink ref="F930" r:id="rId940" xr:uid="{2D62CEE6-C784-8747-8304-BB413F86FE7F}"/>
    <hyperlink ref="G930" r:id="rId941" xr:uid="{855FF37F-EAFF-344F-BAB1-EC78F20DD2B1}"/>
    <hyperlink ref="F832" r:id="rId942" xr:uid="{82CE4085-2AA1-F14C-BB28-E186DD0D1E46}"/>
    <hyperlink ref="G832" r:id="rId943" xr:uid="{16CE125F-6ACB-894F-8BC1-AC56C4A31ED4}"/>
    <hyperlink ref="F870" r:id="rId944" xr:uid="{F1FC1BB6-687A-CF4C-95D8-812E03B86BB6}"/>
    <hyperlink ref="F248" r:id="rId945" xr:uid="{D7F77334-4ACF-3D42-A356-C93839684C86}"/>
    <hyperlink ref="G689" r:id="rId946" xr:uid="{2FF6B429-D39B-9D4B-ABE2-E6E7C25E15FB}"/>
    <hyperlink ref="G795" r:id="rId947" xr:uid="{F0672807-F186-C345-AEA0-245CC244EFC7}"/>
    <hyperlink ref="G828" r:id="rId948" xr:uid="{AE11965C-EF2D-4147-9A95-81EAB68286A5}"/>
    <hyperlink ref="F516" r:id="rId949" xr:uid="{C1F72C81-39BB-B643-BEEC-58A91E48E864}"/>
    <hyperlink ref="F197" r:id="rId950" xr:uid="{F48DEC8C-C0CB-E54D-8D59-EC16F1055139}"/>
    <hyperlink ref="G391" r:id="rId951" xr:uid="{CF1321AD-858C-F24C-9AFB-274FBD5B2131}"/>
    <hyperlink ref="F391" r:id="rId952" xr:uid="{3ED1BE8C-F811-1443-B895-E3F6A8C5BFCE}"/>
  </hyperlinks>
  <pageMargins left="0.75" right="0.75" top="1" bottom="1" header="0.5" footer="0.5"/>
  <pageSetup paperSize="9" orientation="portrait" horizontalDpi="4294967292" verticalDpi="4294967292"/>
  <drawing r:id="rId953"/>
  <legacyDrawing r:id="rId95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zoomScale="110" workbookViewId="0">
      <selection activeCell="C11" sqref="C11"/>
    </sheetView>
  </sheetViews>
  <sheetFormatPr baseColWidth="10" defaultColWidth="13.5" defaultRowHeight="15" customHeight="1"/>
  <cols>
    <col min="1" max="1" width="30.6640625" customWidth="1"/>
    <col min="2" max="2" width="36.6640625" customWidth="1"/>
    <col min="3" max="3" width="51.6640625" customWidth="1"/>
    <col min="4" max="4" width="22.83203125" customWidth="1"/>
    <col min="5" max="5" width="34" customWidth="1"/>
    <col min="6" max="26" width="10.5" customWidth="1"/>
  </cols>
  <sheetData>
    <row r="1" spans="1:10" ht="28" customHeight="1">
      <c r="A1" s="26" t="s">
        <v>8</v>
      </c>
      <c r="B1" s="27" t="s">
        <v>10</v>
      </c>
      <c r="C1" s="26" t="s">
        <v>11</v>
      </c>
      <c r="E1" s="24"/>
      <c r="F1" s="24"/>
      <c r="G1" s="24"/>
      <c r="H1" s="3"/>
      <c r="I1" s="3"/>
      <c r="J1" s="3"/>
    </row>
    <row r="2" spans="1:10" ht="18" customHeight="1">
      <c r="A2" s="28" t="s">
        <v>231</v>
      </c>
      <c r="B2" s="36" t="s">
        <v>2323</v>
      </c>
      <c r="C2" s="28" t="s">
        <v>308</v>
      </c>
      <c r="E2" s="24"/>
      <c r="F2" s="25"/>
      <c r="G2" s="24"/>
      <c r="H2" s="1"/>
      <c r="I2" s="7"/>
      <c r="J2" s="1"/>
    </row>
    <row r="3" spans="1:10" ht="16" customHeight="1">
      <c r="A3" s="28" t="s">
        <v>313</v>
      </c>
      <c r="B3" s="28" t="s">
        <v>209</v>
      </c>
      <c r="C3" s="28" t="s">
        <v>567</v>
      </c>
      <c r="E3" s="24"/>
      <c r="F3" s="25"/>
      <c r="G3" s="24"/>
      <c r="H3" s="10"/>
      <c r="I3" s="6"/>
      <c r="J3" s="10"/>
    </row>
    <row r="4" spans="1:10" ht="15" customHeight="1">
      <c r="A4" s="28" t="s">
        <v>222</v>
      </c>
      <c r="B4" s="28" t="s">
        <v>911</v>
      </c>
      <c r="C4" s="28" t="s">
        <v>232</v>
      </c>
      <c r="E4" s="24"/>
      <c r="F4" s="25"/>
      <c r="G4" s="24"/>
      <c r="H4" s="10"/>
      <c r="I4" s="6"/>
      <c r="J4" s="10"/>
    </row>
    <row r="5" spans="1:10" ht="15" customHeight="1">
      <c r="A5" s="28" t="s">
        <v>183</v>
      </c>
      <c r="B5" s="28" t="s">
        <v>1268</v>
      </c>
      <c r="C5" s="28" t="s">
        <v>177</v>
      </c>
      <c r="E5" s="24"/>
      <c r="F5" s="25"/>
      <c r="G5" s="24"/>
      <c r="H5" s="10"/>
      <c r="I5" s="6"/>
      <c r="J5" s="10"/>
    </row>
    <row r="6" spans="1:10" ht="15" customHeight="1">
      <c r="A6" s="28" t="s">
        <v>52</v>
      </c>
      <c r="B6" s="28" t="s">
        <v>825</v>
      </c>
      <c r="C6" s="28" t="s">
        <v>2175</v>
      </c>
      <c r="E6" s="24"/>
      <c r="F6" s="25"/>
      <c r="G6" s="24"/>
      <c r="H6" s="10"/>
      <c r="I6" s="6"/>
      <c r="J6" s="10"/>
    </row>
    <row r="7" spans="1:10" ht="15" customHeight="1">
      <c r="A7" s="28" t="s">
        <v>226</v>
      </c>
      <c r="B7" s="28" t="s">
        <v>1975</v>
      </c>
      <c r="C7" s="28" t="s">
        <v>392</v>
      </c>
      <c r="E7" s="24"/>
      <c r="F7" s="25"/>
      <c r="G7" s="24"/>
      <c r="H7" s="10"/>
      <c r="I7" s="6"/>
      <c r="J7" s="10"/>
    </row>
    <row r="8" spans="1:10" ht="15" customHeight="1">
      <c r="A8" s="28" t="s">
        <v>385</v>
      </c>
      <c r="B8" s="28" t="s">
        <v>1549</v>
      </c>
      <c r="C8" s="28" t="s">
        <v>765</v>
      </c>
      <c r="E8" s="24"/>
      <c r="F8" s="25"/>
      <c r="G8" s="24"/>
      <c r="H8" s="10"/>
      <c r="I8" s="6"/>
      <c r="J8" s="10"/>
    </row>
    <row r="9" spans="1:10" ht="15" customHeight="1">
      <c r="A9" s="29"/>
      <c r="B9" s="28" t="s">
        <v>193</v>
      </c>
      <c r="C9" s="28" t="s">
        <v>679</v>
      </c>
      <c r="E9" s="24"/>
      <c r="F9" s="25"/>
      <c r="G9" s="24"/>
      <c r="H9" s="10"/>
      <c r="I9" s="6"/>
      <c r="J9" s="10"/>
    </row>
    <row r="10" spans="1:10" ht="15" customHeight="1">
      <c r="A10" s="29"/>
      <c r="B10" s="28" t="s">
        <v>550</v>
      </c>
      <c r="C10" s="28" t="s">
        <v>194</v>
      </c>
      <c r="E10" s="24"/>
      <c r="F10" s="25"/>
      <c r="G10" s="24"/>
      <c r="H10" s="10"/>
      <c r="I10" s="6"/>
      <c r="J10" s="10"/>
    </row>
    <row r="11" spans="1:10" ht="15" customHeight="1">
      <c r="A11" s="29"/>
      <c r="B11" s="28" t="s">
        <v>1312</v>
      </c>
      <c r="C11" s="28" t="s">
        <v>1024</v>
      </c>
      <c r="E11" s="24"/>
      <c r="F11" s="25"/>
      <c r="G11" s="24"/>
      <c r="H11" s="10"/>
      <c r="I11" s="6"/>
      <c r="J11" s="10"/>
    </row>
    <row r="12" spans="1:10" ht="15" customHeight="1">
      <c r="A12" s="29"/>
      <c r="B12" s="28" t="s">
        <v>885</v>
      </c>
      <c r="C12" s="28" t="s">
        <v>2194</v>
      </c>
      <c r="E12" s="24"/>
      <c r="F12" s="25"/>
      <c r="G12" s="24"/>
      <c r="H12" s="10"/>
      <c r="I12" s="6"/>
      <c r="J12" s="10"/>
    </row>
    <row r="13" spans="1:10" ht="15" customHeight="1">
      <c r="A13" s="29"/>
      <c r="B13" s="28" t="s">
        <v>446</v>
      </c>
      <c r="C13" s="28" t="s">
        <v>273</v>
      </c>
      <c r="E13" s="24"/>
      <c r="F13" s="25"/>
      <c r="G13" s="24"/>
      <c r="H13" s="10"/>
      <c r="I13" s="6"/>
      <c r="J13" s="10"/>
    </row>
    <row r="14" spans="1:10" ht="15" customHeight="1">
      <c r="A14" s="29"/>
      <c r="B14" s="28" t="s">
        <v>2506</v>
      </c>
      <c r="C14" s="28" t="s">
        <v>1473</v>
      </c>
      <c r="E14" s="24"/>
      <c r="F14" s="25"/>
      <c r="G14" s="24"/>
      <c r="H14" s="10"/>
      <c r="I14" s="6"/>
      <c r="J14" s="10"/>
    </row>
    <row r="15" spans="1:10" ht="15" customHeight="1">
      <c r="A15" s="29"/>
      <c r="B15" s="28" t="s">
        <v>1788</v>
      </c>
      <c r="C15" s="28" t="s">
        <v>199</v>
      </c>
      <c r="E15" s="24"/>
      <c r="F15" s="25"/>
      <c r="G15" s="24"/>
      <c r="H15" s="10"/>
      <c r="I15" s="6"/>
      <c r="J15" s="10"/>
    </row>
    <row r="16" spans="1:10" ht="15" customHeight="1">
      <c r="A16" s="29"/>
      <c r="B16" s="28" t="s">
        <v>2176</v>
      </c>
      <c r="C16" s="28" t="s">
        <v>612</v>
      </c>
      <c r="E16" s="24"/>
      <c r="F16" s="25"/>
      <c r="G16" s="24"/>
      <c r="H16" s="10"/>
      <c r="I16" s="6"/>
      <c r="J16" s="10"/>
    </row>
    <row r="17" spans="1:10" ht="15" customHeight="1">
      <c r="A17" s="29"/>
      <c r="B17" s="28" t="s">
        <v>697</v>
      </c>
      <c r="C17" s="28" t="s">
        <v>2178</v>
      </c>
      <c r="E17" s="24"/>
      <c r="F17" s="25"/>
      <c r="G17" s="24"/>
      <c r="H17" s="10"/>
      <c r="I17" s="6"/>
      <c r="J17" s="10"/>
    </row>
    <row r="18" spans="1:10" ht="15" customHeight="1">
      <c r="A18" s="29"/>
      <c r="B18" s="28" t="s">
        <v>2177</v>
      </c>
      <c r="C18" s="28" t="s">
        <v>700</v>
      </c>
      <c r="E18" s="24"/>
      <c r="F18" s="25"/>
      <c r="G18" s="24"/>
      <c r="H18" s="10"/>
      <c r="I18" s="6"/>
      <c r="J18" s="10"/>
    </row>
    <row r="19" spans="1:10" ht="15" customHeight="1">
      <c r="A19" s="29"/>
      <c r="B19" s="28" t="s">
        <v>17</v>
      </c>
      <c r="C19" s="28" t="s">
        <v>2179</v>
      </c>
      <c r="E19" s="24"/>
      <c r="F19" s="25"/>
      <c r="G19" s="24"/>
      <c r="H19" s="10"/>
      <c r="I19" s="6"/>
      <c r="J19" s="10"/>
    </row>
    <row r="20" spans="1:10" ht="15" customHeight="1">
      <c r="A20" s="29"/>
      <c r="B20" s="28" t="s">
        <v>366</v>
      </c>
      <c r="C20" s="30" t="s">
        <v>2180</v>
      </c>
      <c r="E20" s="24"/>
      <c r="F20" s="25"/>
      <c r="G20" s="24"/>
      <c r="H20" s="10"/>
      <c r="I20" s="6"/>
      <c r="J20" s="10"/>
    </row>
    <row r="21" spans="1:10" ht="15" customHeight="1">
      <c r="A21" s="29"/>
      <c r="B21" s="28" t="s">
        <v>251</v>
      </c>
      <c r="C21" s="32"/>
      <c r="D21" s="34"/>
      <c r="E21" s="24"/>
      <c r="F21" s="25"/>
      <c r="G21" s="24"/>
      <c r="H21" s="10"/>
      <c r="I21" s="6"/>
      <c r="J21" s="10"/>
    </row>
    <row r="22" spans="1:10" ht="15" customHeight="1">
      <c r="A22" s="29"/>
      <c r="B22" s="28" t="s">
        <v>318</v>
      </c>
      <c r="C22" s="32"/>
      <c r="D22" s="34"/>
      <c r="E22" s="24"/>
      <c r="F22" s="25"/>
      <c r="G22" s="24"/>
      <c r="H22" s="10"/>
      <c r="I22" s="6"/>
      <c r="J22" s="10"/>
    </row>
    <row r="23" spans="1:10" ht="15" customHeight="1">
      <c r="A23" s="29"/>
      <c r="B23" s="28" t="s">
        <v>168</v>
      </c>
      <c r="C23" s="32"/>
      <c r="D23" s="34"/>
      <c r="E23" s="24"/>
      <c r="F23" s="24"/>
      <c r="G23" s="24"/>
      <c r="H23" s="10"/>
      <c r="I23" s="6"/>
      <c r="J23" s="10"/>
    </row>
    <row r="24" spans="1:10" ht="15" customHeight="1">
      <c r="A24" s="29"/>
      <c r="B24" s="28" t="s">
        <v>489</v>
      </c>
      <c r="C24" s="32"/>
      <c r="D24" s="34"/>
      <c r="E24" s="24"/>
      <c r="F24" s="24"/>
      <c r="G24" s="24"/>
      <c r="H24" s="10"/>
      <c r="I24" s="6"/>
      <c r="J24" s="10"/>
    </row>
    <row r="25" spans="1:10" ht="15" customHeight="1">
      <c r="A25" s="29"/>
      <c r="B25" s="28" t="s">
        <v>87</v>
      </c>
      <c r="C25" s="32"/>
      <c r="D25" s="34"/>
      <c r="E25" s="24"/>
      <c r="F25" s="24"/>
      <c r="G25" s="24"/>
      <c r="H25" s="10"/>
      <c r="I25" s="6"/>
      <c r="J25" s="10"/>
    </row>
    <row r="26" spans="1:10" ht="15" customHeight="1">
      <c r="A26" s="29"/>
      <c r="B26" s="28" t="s">
        <v>721</v>
      </c>
      <c r="C26" s="32"/>
      <c r="D26" s="34"/>
      <c r="E26" s="24"/>
      <c r="F26" s="24"/>
      <c r="G26" s="24"/>
      <c r="H26" s="10"/>
      <c r="I26" s="6"/>
      <c r="J26" s="10"/>
    </row>
    <row r="27" spans="1:10" ht="15" customHeight="1">
      <c r="A27" s="29"/>
      <c r="B27" s="28" t="s">
        <v>272</v>
      </c>
      <c r="C27" s="32"/>
      <c r="D27" s="35"/>
    </row>
    <row r="28" spans="1:10" ht="15" customHeight="1">
      <c r="A28" s="31"/>
      <c r="B28" s="28" t="s">
        <v>1262</v>
      </c>
      <c r="C28" s="33"/>
    </row>
    <row r="29" spans="1:10" ht="15" customHeight="1">
      <c r="A29" s="2"/>
    </row>
    <row r="30" spans="1:10" ht="15" customHeight="1">
      <c r="B30" s="2"/>
    </row>
  </sheetData>
  <hyperlinks>
    <hyperlink ref="F1" r:id="rId1" display="http://ehne.fr/auteur/thomas-vaisset" xr:uid="{00000000-0004-0000-0100-000000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2019-05-25T08:10:58Z</dcterms:created>
  <dcterms:modified xsi:type="dcterms:W3CDTF">2020-04-28T22:21:51Z</dcterms:modified>
</cp:coreProperties>
</file>